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faribatayyari/Dropbox (Edison_Lab@UGA)/Projects/worms/Glycomics/metabolomics_glycomics_workbench/data/MS/MS_results/"/>
    </mc:Choice>
  </mc:AlternateContent>
  <xr:revisionPtr revIDLastSave="0" documentId="13_ncr:1_{9E17806C-FABF-0E4E-AF75-B18493802445}" xr6:coauthVersionLast="43" xr6:coauthVersionMax="43" xr10:uidLastSave="{00000000-0000-0000-0000-000000000000}"/>
  <bookViews>
    <workbookView xWindow="0" yWindow="460" windowWidth="25200" windowHeight="11980" xr2:uid="{00000000-000D-0000-FFFF-FFFF00000000}"/>
  </bookViews>
  <sheets>
    <sheet name="O-Glycans-Normalized1" sheetId="1" r:id="rId1"/>
    <sheet name="O-Glycan-Comparison-All" sheetId="2" r:id="rId2"/>
    <sheet name="O-Glycan-Comparison-NoNeutral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T36" i="1" l="1"/>
  <c r="AT35" i="1"/>
  <c r="AT34" i="1"/>
  <c r="AT33" i="1"/>
  <c r="AT32" i="1"/>
  <c r="AT31" i="1"/>
  <c r="AT30" i="1"/>
  <c r="AT29" i="1"/>
  <c r="AT28" i="1"/>
  <c r="AT27" i="1"/>
  <c r="AT26" i="1"/>
  <c r="AT24" i="1"/>
  <c r="AT23" i="1"/>
  <c r="AT22" i="1"/>
  <c r="AT21" i="1"/>
  <c r="AT20" i="1"/>
  <c r="AT18" i="1"/>
  <c r="AT17" i="1"/>
  <c r="AT16" i="1"/>
  <c r="AT15" i="1"/>
  <c r="AT14" i="1"/>
  <c r="AT13" i="1"/>
  <c r="AT12" i="1"/>
  <c r="AT11" i="1"/>
  <c r="AT10" i="1"/>
  <c r="AT9" i="1"/>
  <c r="AT8" i="1"/>
  <c r="AT7" i="1"/>
  <c r="AT6" i="1"/>
  <c r="AT4" i="1"/>
  <c r="AJ36" i="1"/>
  <c r="AJ35" i="1"/>
  <c r="AJ34" i="1"/>
  <c r="AJ33" i="1"/>
  <c r="AJ32" i="1"/>
  <c r="AJ31" i="1"/>
  <c r="AJ30" i="1"/>
  <c r="AJ29" i="1"/>
  <c r="AJ28" i="1"/>
  <c r="AJ27" i="1"/>
  <c r="AJ26" i="1"/>
  <c r="AJ24" i="1"/>
  <c r="AJ23" i="1"/>
  <c r="AJ22" i="1"/>
  <c r="AJ21" i="1"/>
  <c r="AJ20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4" i="1"/>
  <c r="Z36" i="1"/>
  <c r="Z35" i="1"/>
  <c r="Z34" i="1"/>
  <c r="Z33" i="1"/>
  <c r="Z32" i="1"/>
  <c r="Z31" i="1"/>
  <c r="Z30" i="1"/>
  <c r="Z29" i="1"/>
  <c r="Z28" i="1"/>
  <c r="Z27" i="1"/>
  <c r="Z26" i="1"/>
  <c r="Z24" i="1"/>
  <c r="Z23" i="1"/>
  <c r="Z22" i="1"/>
  <c r="Z21" i="1"/>
  <c r="Z20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4" i="1"/>
  <c r="P36" i="1"/>
  <c r="P35" i="1"/>
  <c r="P34" i="1"/>
  <c r="P33" i="1"/>
  <c r="P32" i="1"/>
  <c r="P31" i="1"/>
  <c r="P30" i="1"/>
  <c r="P29" i="1"/>
  <c r="P28" i="1"/>
  <c r="P27" i="1"/>
  <c r="P26" i="1"/>
  <c r="P24" i="1"/>
  <c r="P23" i="1"/>
  <c r="P22" i="1"/>
  <c r="P21" i="1"/>
  <c r="P20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4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20" i="1"/>
  <c r="F21" i="1"/>
  <c r="F22" i="1"/>
  <c r="F23" i="1"/>
  <c r="F24" i="1"/>
  <c r="F26" i="1"/>
  <c r="F27" i="1"/>
  <c r="F28" i="1"/>
  <c r="F29" i="1"/>
  <c r="F30" i="1"/>
  <c r="F31" i="1"/>
  <c r="F32" i="1"/>
  <c r="F33" i="1"/>
  <c r="F34" i="1"/>
  <c r="F35" i="1"/>
  <c r="F36" i="1"/>
  <c r="F4" i="1"/>
  <c r="AU8" i="1" l="1"/>
  <c r="AU26" i="1"/>
  <c r="AU22" i="1"/>
  <c r="AK34" i="1"/>
  <c r="AU18" i="1"/>
  <c r="AS36" i="1"/>
  <c r="AU36" i="1" s="1"/>
  <c r="AS34" i="1"/>
  <c r="AU34" i="1" s="1"/>
  <c r="AS35" i="1"/>
  <c r="AU35" i="1" s="1"/>
  <c r="AS33" i="1"/>
  <c r="AU33" i="1" s="1"/>
  <c r="AS32" i="1"/>
  <c r="AU32" i="1" s="1"/>
  <c r="AS31" i="1"/>
  <c r="AU31" i="1" s="1"/>
  <c r="AS30" i="1"/>
  <c r="AU30" i="1" s="1"/>
  <c r="AS18" i="1"/>
  <c r="AS27" i="1"/>
  <c r="AU27" i="1" s="1"/>
  <c r="AS29" i="1"/>
  <c r="AU29" i="1" s="1"/>
  <c r="AS17" i="1"/>
  <c r="AU17" i="1" s="1"/>
  <c r="AS26" i="1"/>
  <c r="AS13" i="1"/>
  <c r="AU13" i="1" s="1"/>
  <c r="AS28" i="1"/>
  <c r="AU28" i="1" s="1"/>
  <c r="AS24" i="1"/>
  <c r="AU24" i="1" s="1"/>
  <c r="AS20" i="1"/>
  <c r="AU20" i="1" s="1"/>
  <c r="AS16" i="1"/>
  <c r="AU16" i="1" s="1"/>
  <c r="AS12" i="1"/>
  <c r="AU12" i="1" s="1"/>
  <c r="AS9" i="1"/>
  <c r="AU9" i="1" s="1"/>
  <c r="AS23" i="1"/>
  <c r="AU23" i="1" s="1"/>
  <c r="AS21" i="1"/>
  <c r="AU21" i="1" s="1"/>
  <c r="AS11" i="1"/>
  <c r="AU11" i="1" s="1"/>
  <c r="AS8" i="1"/>
  <c r="AS22" i="1"/>
  <c r="AS15" i="1"/>
  <c r="AU15" i="1" s="1"/>
  <c r="AS10" i="1"/>
  <c r="AU10" i="1" s="1"/>
  <c r="AS7" i="1"/>
  <c r="AU7" i="1" s="1"/>
  <c r="AS14" i="1"/>
  <c r="AU14" i="1" s="1"/>
  <c r="AS6" i="1"/>
  <c r="AU6" i="1" s="1"/>
  <c r="AS4" i="1"/>
  <c r="AU4" i="1" s="1"/>
  <c r="AI36" i="1"/>
  <c r="AK36" i="1" s="1"/>
  <c r="AI34" i="1"/>
  <c r="AI35" i="1"/>
  <c r="AK35" i="1" s="1"/>
  <c r="AI33" i="1"/>
  <c r="AK33" i="1" s="1"/>
  <c r="AI32" i="1"/>
  <c r="AK32" i="1" s="1"/>
  <c r="AI31" i="1"/>
  <c r="AK31" i="1" s="1"/>
  <c r="AI30" i="1"/>
  <c r="AK30" i="1" s="1"/>
  <c r="AI18" i="1"/>
  <c r="AK18" i="1" s="1"/>
  <c r="AI27" i="1"/>
  <c r="AK27" i="1" s="1"/>
  <c r="AI29" i="1"/>
  <c r="AK29" i="1" s="1"/>
  <c r="AI17" i="1"/>
  <c r="AK17" i="1" s="1"/>
  <c r="AI26" i="1"/>
  <c r="AK26" i="1" s="1"/>
  <c r="AI13" i="1"/>
  <c r="AK13" i="1" s="1"/>
  <c r="AI28" i="1"/>
  <c r="AK28" i="1" s="1"/>
  <c r="AI24" i="1"/>
  <c r="AK24" i="1" s="1"/>
  <c r="AI20" i="1"/>
  <c r="AK20" i="1" s="1"/>
  <c r="AI16" i="1"/>
  <c r="AK16" i="1" s="1"/>
  <c r="AI12" i="1"/>
  <c r="AK12" i="1" s="1"/>
  <c r="AI9" i="1"/>
  <c r="AK9" i="1" s="1"/>
  <c r="AI23" i="1"/>
  <c r="AK23" i="1" s="1"/>
  <c r="AI21" i="1"/>
  <c r="AK21" i="1" s="1"/>
  <c r="AI11" i="1"/>
  <c r="AK11" i="1" s="1"/>
  <c r="AI8" i="1"/>
  <c r="AK8" i="1" s="1"/>
  <c r="AI22" i="1"/>
  <c r="AK22" i="1" s="1"/>
  <c r="AI15" i="1"/>
  <c r="AK15" i="1" s="1"/>
  <c r="AI10" i="1"/>
  <c r="AK10" i="1" s="1"/>
  <c r="AI7" i="1"/>
  <c r="AK7" i="1" s="1"/>
  <c r="AI14" i="1"/>
  <c r="AK14" i="1" s="1"/>
  <c r="AI6" i="1"/>
  <c r="AK6" i="1" s="1"/>
  <c r="AI4" i="1"/>
  <c r="AK4" i="1" s="1"/>
  <c r="Y36" i="1"/>
  <c r="AA36" i="1" s="1"/>
  <c r="Y34" i="1"/>
  <c r="AA34" i="1" s="1"/>
  <c r="Y35" i="1"/>
  <c r="AA35" i="1" s="1"/>
  <c r="Y33" i="1"/>
  <c r="AA33" i="1" s="1"/>
  <c r="Y32" i="1"/>
  <c r="AA32" i="1" s="1"/>
  <c r="Y31" i="1"/>
  <c r="AA31" i="1" s="1"/>
  <c r="Y30" i="1"/>
  <c r="AA30" i="1" s="1"/>
  <c r="Y18" i="1"/>
  <c r="AA18" i="1" s="1"/>
  <c r="Y27" i="1"/>
  <c r="AA27" i="1" s="1"/>
  <c r="Y29" i="1"/>
  <c r="AA29" i="1" s="1"/>
  <c r="Y17" i="1"/>
  <c r="AA17" i="1" s="1"/>
  <c r="Y26" i="1"/>
  <c r="AA26" i="1" s="1"/>
  <c r="Y13" i="1"/>
  <c r="AA13" i="1" s="1"/>
  <c r="Y28" i="1"/>
  <c r="AA28" i="1" s="1"/>
  <c r="Y24" i="1"/>
  <c r="AA24" i="1" s="1"/>
  <c r="Y20" i="1"/>
  <c r="AA20" i="1" s="1"/>
  <c r="Y16" i="1"/>
  <c r="AA16" i="1" s="1"/>
  <c r="Y12" i="1"/>
  <c r="AA12" i="1" s="1"/>
  <c r="Y9" i="1"/>
  <c r="AA9" i="1" s="1"/>
  <c r="Y23" i="1"/>
  <c r="AA23" i="1" s="1"/>
  <c r="Y21" i="1"/>
  <c r="AA21" i="1" s="1"/>
  <c r="Y11" i="1"/>
  <c r="AA11" i="1" s="1"/>
  <c r="Y8" i="1"/>
  <c r="AA8" i="1" s="1"/>
  <c r="Y22" i="1"/>
  <c r="AA22" i="1" s="1"/>
  <c r="Y15" i="1"/>
  <c r="AA15" i="1" s="1"/>
  <c r="Y10" i="1"/>
  <c r="AA10" i="1" s="1"/>
  <c r="Y7" i="1"/>
  <c r="AA7" i="1" s="1"/>
  <c r="Y14" i="1"/>
  <c r="AA14" i="1" s="1"/>
  <c r="Y6" i="1"/>
  <c r="AA6" i="1" s="1"/>
  <c r="Y4" i="1"/>
  <c r="AA4" i="1" s="1"/>
  <c r="O4" i="1"/>
  <c r="Q4" i="1" s="1"/>
  <c r="O36" i="1"/>
  <c r="Q36" i="1" s="1"/>
  <c r="O34" i="1"/>
  <c r="Q34" i="1" s="1"/>
  <c r="O35" i="1"/>
  <c r="Q35" i="1" s="1"/>
  <c r="O33" i="1"/>
  <c r="Q33" i="1" s="1"/>
  <c r="O32" i="1"/>
  <c r="Q32" i="1" s="1"/>
  <c r="O31" i="1"/>
  <c r="Q31" i="1" s="1"/>
  <c r="O30" i="1"/>
  <c r="Q30" i="1" s="1"/>
  <c r="O18" i="1"/>
  <c r="Q18" i="1" s="1"/>
  <c r="O27" i="1"/>
  <c r="Q27" i="1" s="1"/>
  <c r="O29" i="1"/>
  <c r="Q29" i="1" s="1"/>
  <c r="O17" i="1"/>
  <c r="Q17" i="1" s="1"/>
  <c r="O26" i="1"/>
  <c r="Q26" i="1" s="1"/>
  <c r="O13" i="1"/>
  <c r="Q13" i="1" s="1"/>
  <c r="O28" i="1"/>
  <c r="Q28" i="1" s="1"/>
  <c r="O24" i="1"/>
  <c r="Q24" i="1" s="1"/>
  <c r="O20" i="1"/>
  <c r="Q20" i="1" s="1"/>
  <c r="O16" i="1"/>
  <c r="Q16" i="1" s="1"/>
  <c r="O12" i="1"/>
  <c r="Q12" i="1" s="1"/>
  <c r="O9" i="1"/>
  <c r="Q9" i="1" s="1"/>
  <c r="O23" i="1"/>
  <c r="Q23" i="1" s="1"/>
  <c r="O21" i="1"/>
  <c r="Q21" i="1" s="1"/>
  <c r="O11" i="1"/>
  <c r="Q11" i="1" s="1"/>
  <c r="O8" i="1"/>
  <c r="Q8" i="1" s="1"/>
  <c r="O22" i="1"/>
  <c r="Q22" i="1" s="1"/>
  <c r="O15" i="1"/>
  <c r="Q15" i="1" s="1"/>
  <c r="O10" i="1"/>
  <c r="Q10" i="1" s="1"/>
  <c r="O7" i="1"/>
  <c r="Q7" i="1" s="1"/>
  <c r="O14" i="1"/>
  <c r="Q14" i="1" s="1"/>
  <c r="O6" i="1"/>
  <c r="Q6" i="1" s="1"/>
  <c r="E6" i="1"/>
  <c r="G6" i="1" s="1"/>
  <c r="E14" i="1"/>
  <c r="G14" i="1" s="1"/>
  <c r="E7" i="1"/>
  <c r="G7" i="1" s="1"/>
  <c r="E10" i="1"/>
  <c r="G10" i="1" s="1"/>
  <c r="E15" i="1"/>
  <c r="G15" i="1" s="1"/>
  <c r="E22" i="1"/>
  <c r="G22" i="1" s="1"/>
  <c r="E8" i="1"/>
  <c r="G8" i="1" s="1"/>
  <c r="E11" i="1"/>
  <c r="G11" i="1" s="1"/>
  <c r="E21" i="1"/>
  <c r="G21" i="1" s="1"/>
  <c r="E23" i="1"/>
  <c r="G23" i="1" s="1"/>
  <c r="E9" i="1"/>
  <c r="G9" i="1" s="1"/>
  <c r="E12" i="1"/>
  <c r="G12" i="1" s="1"/>
  <c r="E16" i="1"/>
  <c r="G16" i="1" s="1"/>
  <c r="E20" i="1"/>
  <c r="G20" i="1" s="1"/>
  <c r="E24" i="1"/>
  <c r="G24" i="1" s="1"/>
  <c r="E28" i="1"/>
  <c r="G28" i="1" s="1"/>
  <c r="E13" i="1"/>
  <c r="G13" i="1" s="1"/>
  <c r="E26" i="1"/>
  <c r="G26" i="1" s="1"/>
  <c r="E17" i="1"/>
  <c r="G17" i="1" s="1"/>
  <c r="E29" i="1"/>
  <c r="G29" i="1" s="1"/>
  <c r="E27" i="1"/>
  <c r="G27" i="1" s="1"/>
  <c r="E18" i="1"/>
  <c r="G18" i="1" s="1"/>
  <c r="E30" i="1"/>
  <c r="G30" i="1" s="1"/>
  <c r="E31" i="1"/>
  <c r="G31" i="1" s="1"/>
  <c r="E32" i="1"/>
  <c r="G32" i="1" s="1"/>
  <c r="E33" i="1"/>
  <c r="G33" i="1" s="1"/>
  <c r="E35" i="1"/>
  <c r="G35" i="1" s="1"/>
  <c r="E34" i="1"/>
  <c r="G34" i="1" s="1"/>
  <c r="E36" i="1"/>
  <c r="G36" i="1" s="1"/>
  <c r="E4" i="1"/>
  <c r="G4" i="1" s="1"/>
</calcChain>
</file>

<file path=xl/sharedStrings.xml><?xml version="1.0" encoding="utf-8"?>
<sst xmlns="http://schemas.openxmlformats.org/spreadsheetml/2006/main" count="129" uniqueCount="89">
  <si>
    <t>Observed</t>
  </si>
  <si>
    <t>Mr(calculated, Lithiated)</t>
  </si>
  <si>
    <t>Glycan Composition</t>
  </si>
  <si>
    <t>Average</t>
  </si>
  <si>
    <t>Rep 1</t>
  </si>
  <si>
    <t>Rep 2</t>
  </si>
  <si>
    <t>Rep 3</t>
  </si>
  <si>
    <t>Rep 4</t>
  </si>
  <si>
    <t>Rep 5</t>
  </si>
  <si>
    <t>Rep 6</t>
  </si>
  <si>
    <t>Rep 7</t>
  </si>
  <si>
    <t>Standard (DP5)</t>
  </si>
  <si>
    <t>Hex1HexNAc1</t>
  </si>
  <si>
    <t>Hex2HexNAc1</t>
  </si>
  <si>
    <t>Hex1HexNAc1HexA1</t>
  </si>
  <si>
    <t>Hex3HexNAc1</t>
  </si>
  <si>
    <t>Hex2HexNAc1HexA1</t>
  </si>
  <si>
    <t>Hex4HexNAc1</t>
  </si>
  <si>
    <t>Hex3HexNAc1HexA1</t>
  </si>
  <si>
    <t>Hex4HexNAc1HexA1</t>
  </si>
  <si>
    <t>Neutral</t>
  </si>
  <si>
    <t>Charged</t>
  </si>
  <si>
    <t>+ Fuc</t>
  </si>
  <si>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Hex1HexNAc1</t>
    </r>
  </si>
  <si>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Hex2HexNAc1</t>
    </r>
  </si>
  <si>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Hex4HexNAc1</t>
    </r>
  </si>
  <si>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Hex4HexNAc1</t>
    </r>
  </si>
  <si>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Hex5HexNAc1</t>
    </r>
  </si>
  <si>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Hex1HexNAc1HexA1</t>
    </r>
  </si>
  <si>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Hex2HexNAc1HexA1</t>
    </r>
  </si>
  <si>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Hex3HexNAc1HexA1</t>
    </r>
  </si>
  <si>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Hex2HexNAc2HexA1</t>
    </r>
  </si>
  <si>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Hex3HexNAc2HexA1</t>
    </r>
  </si>
  <si>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Hex1HexNAc2HexA1</t>
    </r>
  </si>
  <si>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Hex2HexNAc2HexA1</t>
    </r>
  </si>
  <si>
    <r>
      <rPr>
        <sz val="11"/>
        <color rgb="FFFF0000"/>
        <rFont val="Calibri"/>
        <family val="2"/>
        <scheme val="minor"/>
      </rPr>
      <t>dHex3</t>
    </r>
    <r>
      <rPr>
        <sz val="11"/>
        <color theme="1"/>
        <rFont val="Calibri"/>
        <family val="2"/>
        <scheme val="minor"/>
      </rPr>
      <t>Hex2HexNAc2HexA1</t>
    </r>
  </si>
  <si>
    <r>
      <rPr>
        <sz val="11"/>
        <color rgb="FFFF0000"/>
        <rFont val="Calibri"/>
        <family val="2"/>
        <scheme val="minor"/>
      </rPr>
      <t>dHex3</t>
    </r>
    <r>
      <rPr>
        <sz val="11"/>
        <color theme="1"/>
        <rFont val="Calibri"/>
        <family val="2"/>
        <scheme val="minor"/>
      </rPr>
      <t>Hex3HexNAc2HexA1</t>
    </r>
  </si>
  <si>
    <r>
      <rPr>
        <sz val="11"/>
        <color rgb="FFFF0000"/>
        <rFont val="Calibri"/>
        <family val="2"/>
        <scheme val="minor"/>
      </rPr>
      <t>dHex4</t>
    </r>
    <r>
      <rPr>
        <sz val="11"/>
        <color theme="1"/>
        <rFont val="Calibri"/>
        <family val="2"/>
        <scheme val="minor"/>
      </rPr>
      <t>Hex3HexNAc2HexA1</t>
    </r>
  </si>
  <si>
    <r>
      <rPr>
        <sz val="11"/>
        <color rgb="FFFF0000"/>
        <rFont val="Calibri"/>
        <family val="2"/>
        <scheme val="minor"/>
      </rPr>
      <t>dHex4</t>
    </r>
    <r>
      <rPr>
        <sz val="11"/>
        <color theme="1"/>
        <rFont val="Calibri"/>
        <family val="2"/>
        <scheme val="minor"/>
      </rPr>
      <t>Hex4HexNAc2HexA1</t>
    </r>
  </si>
  <si>
    <r>
      <rPr>
        <sz val="11"/>
        <color rgb="FFFF0000"/>
        <rFont val="Calibri"/>
        <family val="2"/>
        <scheme val="minor"/>
      </rPr>
      <t>dHex4</t>
    </r>
    <r>
      <rPr>
        <sz val="11"/>
        <color theme="1"/>
        <rFont val="Calibri"/>
        <family val="2"/>
        <scheme val="minor"/>
      </rPr>
      <t>Hex5HexNAc2HexA1</t>
    </r>
  </si>
  <si>
    <r>
      <rPr>
        <sz val="11"/>
        <color rgb="FFFF0000"/>
        <rFont val="Calibri"/>
        <family val="2"/>
        <scheme val="minor"/>
      </rPr>
      <t>dHex5</t>
    </r>
    <r>
      <rPr>
        <sz val="11"/>
        <color theme="1"/>
        <rFont val="Calibri"/>
        <family val="2"/>
        <scheme val="minor"/>
      </rPr>
      <t>Hex4HexNAc2HexA1</t>
    </r>
  </si>
  <si>
    <r>
      <rPr>
        <sz val="11"/>
        <color rgb="FFFF0000"/>
        <rFont val="Calibri"/>
        <family val="2"/>
        <scheme val="minor"/>
      </rPr>
      <t>dHex5</t>
    </r>
    <r>
      <rPr>
        <sz val="11"/>
        <color theme="1"/>
        <rFont val="Calibri"/>
        <family val="2"/>
        <scheme val="minor"/>
      </rPr>
      <t>Hex5HexNAc2HexA1</t>
    </r>
  </si>
  <si>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Hex2HexNAc2</t>
    </r>
  </si>
  <si>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Hex3HexNAc1</t>
    </r>
  </si>
  <si>
    <t>SEM</t>
  </si>
  <si>
    <r>
      <t xml:space="preserve">SAMPLE ID </t>
    </r>
    <r>
      <rPr>
        <b/>
        <sz val="11"/>
        <color theme="1"/>
        <rFont val="Symbol"/>
        <family val="1"/>
        <charset val="2"/>
      </rPr>
      <t>®</t>
    </r>
  </si>
  <si>
    <t>L1s-Initial</t>
  </si>
  <si>
    <t>L1-New1</t>
  </si>
  <si>
    <t>L1-New2</t>
  </si>
  <si>
    <t>L1-New3</t>
  </si>
  <si>
    <t>L1-New4</t>
  </si>
  <si>
    <t>L1-New5</t>
  </si>
  <si>
    <t>L1-New6</t>
  </si>
  <si>
    <t>8_03</t>
  </si>
  <si>
    <t>7_03</t>
  </si>
  <si>
    <t>3_01</t>
  </si>
  <si>
    <t>5_04</t>
  </si>
  <si>
    <t>6_02</t>
  </si>
  <si>
    <t>1_02</t>
  </si>
  <si>
    <t>4_03</t>
  </si>
  <si>
    <t>1_01</t>
  </si>
  <si>
    <t>5_01</t>
  </si>
  <si>
    <t>4_01</t>
  </si>
  <si>
    <t>7_04</t>
  </si>
  <si>
    <t>6_03</t>
  </si>
  <si>
    <t>8_01</t>
  </si>
  <si>
    <t>3_02</t>
  </si>
  <si>
    <t>7_01</t>
  </si>
  <si>
    <t>6_04</t>
  </si>
  <si>
    <t>5_02</t>
  </si>
  <si>
    <t>8_02</t>
  </si>
  <si>
    <t>4_04</t>
  </si>
  <si>
    <t>3_03</t>
  </si>
  <si>
    <t>1_03</t>
  </si>
  <si>
    <t>7_02</t>
  </si>
  <si>
    <t>6_01</t>
  </si>
  <si>
    <t>4_02</t>
  </si>
  <si>
    <t>1_04</t>
  </si>
  <si>
    <t>3_04</t>
  </si>
  <si>
    <t>5_03</t>
  </si>
  <si>
    <t>8_04</t>
  </si>
  <si>
    <t>% Error</t>
  </si>
  <si>
    <t>Charged HexNAc1-containing</t>
  </si>
  <si>
    <t>Charged HexNAc2-containing</t>
  </si>
  <si>
    <t>L1</t>
  </si>
  <si>
    <t>L2/L3</t>
  </si>
  <si>
    <t>adults, gravid adults with mixed-stage offspring</t>
  </si>
  <si>
    <t>adult</t>
  </si>
  <si>
    <t>L4/young adult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</si>
</sst>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64" fontId="0" fillId="0" borderId="4" xfId="0" applyNumberForma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4" xfId="0" applyFill="1" applyBorder="1" applyAlignment="1">
      <alignment horizontal="center"/>
    </xf>
    <xf numFmtId="14" fontId="0" fillId="0" borderId="0" xfId="0" applyNumberForma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9" fontId="0" fillId="0" borderId="0" xfId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49" fontId="3" fillId="0" borderId="0" xfId="0" applyNumberFormat="1" applyFont="1" applyFill="1" applyAlignment="1">
      <alignment horizont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i="1"/>
              <a:t>C. elegans </a:t>
            </a:r>
            <a:r>
              <a:rPr lang="en-US"/>
              <a:t>- </a:t>
            </a:r>
            <a:r>
              <a:rPr lang="en-US" i="1" baseline="0"/>
              <a:t>O</a:t>
            </a:r>
            <a:r>
              <a:rPr lang="en-US" baseline="0"/>
              <a:t>-Glycans, Released by Reductive </a:t>
            </a:r>
            <a:r>
              <a:rPr lang="el-GR" baseline="0"/>
              <a:t>β</a:t>
            </a:r>
            <a:r>
              <a:rPr lang="en-US" baseline="0"/>
              <a:t>-Elimination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'O-Glycans-Normalized1'!$E$1</c:f>
              <c:strCache>
                <c:ptCount val="1"/>
                <c:pt idx="0">
                  <c:v>L1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'O-Glycans-Normalized1'!$F$4:$F$36</c:f>
                <c:numCache>
                  <c:formatCode>General</c:formatCode>
                  <c:ptCount val="33"/>
                  <c:pt idx="0">
                    <c:v>0</c:v>
                  </c:pt>
                  <c:pt idx="2">
                    <c:v>0.25638924905195776</c:v>
                  </c:pt>
                  <c:pt idx="3">
                    <c:v>0.18765576346106103</c:v>
                  </c:pt>
                  <c:pt idx="4">
                    <c:v>0.12829490934453186</c:v>
                  </c:pt>
                  <c:pt idx="5">
                    <c:v>0.31358486924080931</c:v>
                  </c:pt>
                  <c:pt idx="6">
                    <c:v>5.7542628351953844E-4</c:v>
                  </c:pt>
                  <c:pt idx="7">
                    <c:v>0</c:v>
                  </c:pt>
                  <c:pt idx="8">
                    <c:v>1.6310537806969758E-2</c:v>
                  </c:pt>
                  <c:pt idx="9">
                    <c:v>7.6637203629356665E-3</c:v>
                  </c:pt>
                  <c:pt idx="10">
                    <c:v>2.6468445318058042E-2</c:v>
                  </c:pt>
                  <c:pt idx="11">
                    <c:v>0.20272697864874997</c:v>
                  </c:pt>
                  <c:pt idx="12">
                    <c:v>2.1881699733323951E-2</c:v>
                  </c:pt>
                  <c:pt idx="13">
                    <c:v>3.0609579219791666E-3</c:v>
                  </c:pt>
                  <c:pt idx="14">
                    <c:v>6.55992129332875E-3</c:v>
                  </c:pt>
                  <c:pt idx="16">
                    <c:v>2.7689801937862166E-3</c:v>
                  </c:pt>
                  <c:pt idx="17">
                    <c:v>1.7984580997451378E-2</c:v>
                  </c:pt>
                  <c:pt idx="18">
                    <c:v>4.9298220923270755E-2</c:v>
                  </c:pt>
                  <c:pt idx="19">
                    <c:v>4.7886388276725533E-2</c:v>
                  </c:pt>
                  <c:pt idx="20">
                    <c:v>0</c:v>
                  </c:pt>
                  <c:pt idx="22">
                    <c:v>1.2942144563765356E-2</c:v>
                  </c:pt>
                  <c:pt idx="23">
                    <c:v>1.2644660858677628E-2</c:v>
                  </c:pt>
                  <c:pt idx="24">
                    <c:v>3.0821368908783862E-2</c:v>
                  </c:pt>
                  <c:pt idx="25">
                    <c:v>2.1696809236478154E-2</c:v>
                  </c:pt>
                  <c:pt idx="26">
                    <c:v>3.7338821582485422E-2</c:v>
                  </c:pt>
                  <c:pt idx="27">
                    <c:v>1.3666135430547694E-2</c:v>
                  </c:pt>
                  <c:pt idx="28">
                    <c:v>1.0218169731318691E-2</c:v>
                  </c:pt>
                  <c:pt idx="29">
                    <c:v>2.7228096832171162E-2</c:v>
                  </c:pt>
                  <c:pt idx="30">
                    <c:v>0</c:v>
                  </c:pt>
                  <c:pt idx="31">
                    <c:v>5.4818664376579205E-3</c:v>
                  </c:pt>
                  <c:pt idx="32">
                    <c:v>0</c:v>
                  </c:pt>
                </c:numCache>
              </c:numRef>
            </c:plus>
            <c:minus>
              <c:numRef>
                <c:f>'O-Glycans-Normalized1'!$F$4:$F$36</c:f>
                <c:numCache>
                  <c:formatCode>General</c:formatCode>
                  <c:ptCount val="33"/>
                  <c:pt idx="0">
                    <c:v>0</c:v>
                  </c:pt>
                  <c:pt idx="2">
                    <c:v>0.25638924905195776</c:v>
                  </c:pt>
                  <c:pt idx="3">
                    <c:v>0.18765576346106103</c:v>
                  </c:pt>
                  <c:pt idx="4">
                    <c:v>0.12829490934453186</c:v>
                  </c:pt>
                  <c:pt idx="5">
                    <c:v>0.31358486924080931</c:v>
                  </c:pt>
                  <c:pt idx="6">
                    <c:v>5.7542628351953844E-4</c:v>
                  </c:pt>
                  <c:pt idx="7">
                    <c:v>0</c:v>
                  </c:pt>
                  <c:pt idx="8">
                    <c:v>1.6310537806969758E-2</c:v>
                  </c:pt>
                  <c:pt idx="9">
                    <c:v>7.6637203629356665E-3</c:v>
                  </c:pt>
                  <c:pt idx="10">
                    <c:v>2.6468445318058042E-2</c:v>
                  </c:pt>
                  <c:pt idx="11">
                    <c:v>0.20272697864874997</c:v>
                  </c:pt>
                  <c:pt idx="12">
                    <c:v>2.1881699733323951E-2</c:v>
                  </c:pt>
                  <c:pt idx="13">
                    <c:v>3.0609579219791666E-3</c:v>
                  </c:pt>
                  <c:pt idx="14">
                    <c:v>6.55992129332875E-3</c:v>
                  </c:pt>
                  <c:pt idx="16">
                    <c:v>2.7689801937862166E-3</c:v>
                  </c:pt>
                  <c:pt idx="17">
                    <c:v>1.7984580997451378E-2</c:v>
                  </c:pt>
                  <c:pt idx="18">
                    <c:v>4.9298220923270755E-2</c:v>
                  </c:pt>
                  <c:pt idx="19">
                    <c:v>4.7886388276725533E-2</c:v>
                  </c:pt>
                  <c:pt idx="20">
                    <c:v>0</c:v>
                  </c:pt>
                  <c:pt idx="22">
                    <c:v>1.2942144563765356E-2</c:v>
                  </c:pt>
                  <c:pt idx="23">
                    <c:v>1.2644660858677628E-2</c:v>
                  </c:pt>
                  <c:pt idx="24">
                    <c:v>3.0821368908783862E-2</c:v>
                  </c:pt>
                  <c:pt idx="25">
                    <c:v>2.1696809236478154E-2</c:v>
                  </c:pt>
                  <c:pt idx="26">
                    <c:v>3.7338821582485422E-2</c:v>
                  </c:pt>
                  <c:pt idx="27">
                    <c:v>1.3666135430547694E-2</c:v>
                  </c:pt>
                  <c:pt idx="28">
                    <c:v>1.0218169731318691E-2</c:v>
                  </c:pt>
                  <c:pt idx="29">
                    <c:v>2.7228096832171162E-2</c:v>
                  </c:pt>
                  <c:pt idx="30">
                    <c:v>0</c:v>
                  </c:pt>
                  <c:pt idx="31">
                    <c:v>5.4818664376579205E-3</c:v>
                  </c:pt>
                  <c:pt idx="3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'O-Glycans-Normalized1'!$C$4:$D$36</c:f>
              <c:multiLvlStrCache>
                <c:ptCount val="33"/>
                <c:lvl>
                  <c:pt idx="0">
                    <c:v>Standard (DP5)</c:v>
                  </c:pt>
                  <c:pt idx="2">
                    <c:v>Hex1HexNAc1</c:v>
                  </c:pt>
                  <c:pt idx="3">
                    <c:v>Hex2HexNAc1</c:v>
                  </c:pt>
                  <c:pt idx="4">
                    <c:v>Hex3HexNAc1</c:v>
                  </c:pt>
                  <c:pt idx="5">
                    <c:v>Hex4HexNAc1</c:v>
                  </c:pt>
                  <c:pt idx="6">
                    <c:v>Hex1HexNAc1HexA1</c:v>
                  </c:pt>
                  <c:pt idx="7">
                    <c:v>Hex2HexNAc1HexA1</c:v>
                  </c:pt>
                  <c:pt idx="8">
                    <c:v>Hex3HexNAc1HexA1</c:v>
                  </c:pt>
                  <c:pt idx="9">
                    <c:v>Hex4HexNAc1HexA1</c:v>
                  </c:pt>
                  <c:pt idx="10">
                    <c:v>dHex1Hex1HexNAc1</c:v>
                  </c:pt>
                  <c:pt idx="11">
                    <c:v>dHex1Hex2HexNAc1</c:v>
                  </c:pt>
                  <c:pt idx="12">
                    <c:v>dHex1Hex4HexNAc1</c:v>
                  </c:pt>
                  <c:pt idx="13">
                    <c:v>dHex2Hex4HexNAc1</c:v>
                  </c:pt>
                  <c:pt idx="14">
                    <c:v>dHex2Hex5HexNAc1</c:v>
                  </c:pt>
                  <c:pt idx="16">
                    <c:v>dHex2Hex2HexNAc2</c:v>
                  </c:pt>
                  <c:pt idx="17">
                    <c:v>dHex1Hex3HexNAc1</c:v>
                  </c:pt>
                  <c:pt idx="18">
                    <c:v>dHex1Hex1HexNAc1HexA1</c:v>
                  </c:pt>
                  <c:pt idx="19">
                    <c:v>dHex1Hex2HexNAc1HexA1</c:v>
                  </c:pt>
                  <c:pt idx="20">
                    <c:v>dHex1Hex3HexNAc1HexA1</c:v>
                  </c:pt>
                  <c:pt idx="22">
                    <c:v>dHex1Hex2HexNAc2HexA1</c:v>
                  </c:pt>
                  <c:pt idx="23">
                    <c:v>dHex1Hex3HexNAc2HexA1</c:v>
                  </c:pt>
                  <c:pt idx="24">
                    <c:v>dHex2Hex1HexNAc2HexA1</c:v>
                  </c:pt>
                  <c:pt idx="25">
                    <c:v>dHex2Hex2HexNAc2HexA1</c:v>
                  </c:pt>
                  <c:pt idx="26">
                    <c:v>dHex3Hex2HexNAc2HexA1</c:v>
                  </c:pt>
                  <c:pt idx="27">
                    <c:v>dHex3Hex3HexNAc2HexA1</c:v>
                  </c:pt>
                  <c:pt idx="28">
                    <c:v>dHex4Hex3HexNAc2HexA1</c:v>
                  </c:pt>
                  <c:pt idx="29">
                    <c:v>dHex4Hex4HexNAc2HexA1</c:v>
                  </c:pt>
                  <c:pt idx="30">
                    <c:v>dHex4Hex5HexNAc2HexA1</c:v>
                  </c:pt>
                  <c:pt idx="31">
                    <c:v>dHex5Hex4HexNAc2HexA1</c:v>
                  </c:pt>
                  <c:pt idx="32">
                    <c:v>dHex5Hex5HexNAc2HexA1</c:v>
                  </c:pt>
                </c:lvl>
                <c:lvl>
                  <c:pt idx="2">
                    <c:v>Neutral</c:v>
                  </c:pt>
                  <c:pt idx="6">
                    <c:v>Charged</c:v>
                  </c:pt>
                  <c:pt idx="10">
                    <c:v>+ Fuc</c:v>
                  </c:pt>
                  <c:pt idx="18">
                    <c:v>Charged HexNAc1-containing</c:v>
                  </c:pt>
                  <c:pt idx="22">
                    <c:v>Charged HexNAc2-containing</c:v>
                  </c:pt>
                </c:lvl>
              </c:multiLvlStrCache>
            </c:multiLvlStrRef>
          </c:cat>
          <c:val>
            <c:numRef>
              <c:f>'O-Glycans-Normalized1'!$E$4:$E$36</c:f>
              <c:numCache>
                <c:formatCode>0.0000</c:formatCode>
                <c:ptCount val="33"/>
                <c:pt idx="0">
                  <c:v>1</c:v>
                </c:pt>
                <c:pt idx="2">
                  <c:v>4.1270690910048762</c:v>
                </c:pt>
                <c:pt idx="3">
                  <c:v>2.3686713947471492</c:v>
                </c:pt>
                <c:pt idx="4">
                  <c:v>1.5842578656613504</c:v>
                </c:pt>
                <c:pt idx="5">
                  <c:v>6.5328172185260316</c:v>
                </c:pt>
                <c:pt idx="6">
                  <c:v>8.5491102978374619E-4</c:v>
                </c:pt>
                <c:pt idx="7">
                  <c:v>0</c:v>
                </c:pt>
                <c:pt idx="8">
                  <c:v>4.9079341931121415E-2</c:v>
                </c:pt>
                <c:pt idx="9">
                  <c:v>8.3726768598152042E-3</c:v>
                </c:pt>
                <c:pt idx="10">
                  <c:v>0.56629184275767463</c:v>
                </c:pt>
                <c:pt idx="11">
                  <c:v>2.8309983263671454</c:v>
                </c:pt>
                <c:pt idx="12">
                  <c:v>3.7092347783684865E-2</c:v>
                </c:pt>
                <c:pt idx="13">
                  <c:v>4.5719069031767796E-3</c:v>
                </c:pt>
                <c:pt idx="14">
                  <c:v>8.6967190748256425E-3</c:v>
                </c:pt>
                <c:pt idx="16">
                  <c:v>2.7689801937862166E-3</c:v>
                </c:pt>
                <c:pt idx="17">
                  <c:v>1.573438269573747</c:v>
                </c:pt>
                <c:pt idx="18">
                  <c:v>0.13538350018528258</c:v>
                </c:pt>
                <c:pt idx="19">
                  <c:v>0.23708496983233762</c:v>
                </c:pt>
                <c:pt idx="20">
                  <c:v>0</c:v>
                </c:pt>
                <c:pt idx="22">
                  <c:v>0.21228280296729776</c:v>
                </c:pt>
                <c:pt idx="23">
                  <c:v>0.35190421748288031</c:v>
                </c:pt>
                <c:pt idx="24">
                  <c:v>0.31442701833499692</c:v>
                </c:pt>
                <c:pt idx="25">
                  <c:v>0.12244059500797232</c:v>
                </c:pt>
                <c:pt idx="26">
                  <c:v>6.8764496580720161E-2</c:v>
                </c:pt>
                <c:pt idx="27">
                  <c:v>2.2641668002290217E-2</c:v>
                </c:pt>
                <c:pt idx="28">
                  <c:v>1.4743060469605333E-2</c:v>
                </c:pt>
                <c:pt idx="29">
                  <c:v>5.2188709001536673E-2</c:v>
                </c:pt>
                <c:pt idx="30">
                  <c:v>0</c:v>
                </c:pt>
                <c:pt idx="31">
                  <c:v>6.6916358236634174E-3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85-5A40-908D-11B86609CE71}"/>
            </c:ext>
          </c:extLst>
        </c:ser>
        <c:ser>
          <c:idx val="1"/>
          <c:order val="1"/>
          <c:tx>
            <c:strRef>
              <c:f>'O-Glycans-Normalized1'!$O$1</c:f>
              <c:strCache>
                <c:ptCount val="1"/>
                <c:pt idx="0">
                  <c:v>L2/L3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'O-Glycans-Normalized1'!$P$4:$P$36</c:f>
                <c:numCache>
                  <c:formatCode>General</c:formatCode>
                  <c:ptCount val="33"/>
                  <c:pt idx="0">
                    <c:v>0</c:v>
                  </c:pt>
                  <c:pt idx="2">
                    <c:v>0.10634756938580536</c:v>
                  </c:pt>
                  <c:pt idx="3">
                    <c:v>0.18563168026566657</c:v>
                  </c:pt>
                  <c:pt idx="4">
                    <c:v>7.7289388944952658E-2</c:v>
                  </c:pt>
                  <c:pt idx="5">
                    <c:v>0.2755209443207452</c:v>
                  </c:pt>
                  <c:pt idx="6">
                    <c:v>3.5622899338968034E-3</c:v>
                  </c:pt>
                  <c:pt idx="7">
                    <c:v>1.2666045087278367E-3</c:v>
                  </c:pt>
                  <c:pt idx="8">
                    <c:v>2.3217136799421577E-2</c:v>
                  </c:pt>
                  <c:pt idx="9">
                    <c:v>1.5035520867109327E-2</c:v>
                  </c:pt>
                  <c:pt idx="10">
                    <c:v>1.9986068190020523E-2</c:v>
                  </c:pt>
                  <c:pt idx="11">
                    <c:v>0.15268225065906227</c:v>
                  </c:pt>
                  <c:pt idx="12">
                    <c:v>1.9912259482884618E-3</c:v>
                  </c:pt>
                  <c:pt idx="13">
                    <c:v>3.3107169224586481E-3</c:v>
                  </c:pt>
                  <c:pt idx="14">
                    <c:v>8.0271989315804232E-3</c:v>
                  </c:pt>
                  <c:pt idx="16">
                    <c:v>7.4309343494988189E-3</c:v>
                  </c:pt>
                  <c:pt idx="17">
                    <c:v>2.0311655964331023E-2</c:v>
                  </c:pt>
                  <c:pt idx="18">
                    <c:v>1.0018887944832173E-3</c:v>
                  </c:pt>
                  <c:pt idx="19">
                    <c:v>1.9327358490587136E-2</c:v>
                  </c:pt>
                  <c:pt idx="20">
                    <c:v>1.2241147126826064E-3</c:v>
                  </c:pt>
                  <c:pt idx="22">
                    <c:v>3.1740092056367565E-3</c:v>
                  </c:pt>
                  <c:pt idx="23">
                    <c:v>9.5278825868685794E-3</c:v>
                  </c:pt>
                  <c:pt idx="24">
                    <c:v>5.2418311350041595E-3</c:v>
                  </c:pt>
                  <c:pt idx="25">
                    <c:v>4.267979659221148E-3</c:v>
                  </c:pt>
                  <c:pt idx="26">
                    <c:v>2.7034435540239355E-3</c:v>
                  </c:pt>
                  <c:pt idx="27">
                    <c:v>1.5242445259589829E-3</c:v>
                  </c:pt>
                  <c:pt idx="28">
                    <c:v>1.6917950960663429E-3</c:v>
                  </c:pt>
                  <c:pt idx="29">
                    <c:v>2.1111945881704297E-3</c:v>
                  </c:pt>
                  <c:pt idx="30">
                    <c:v>0</c:v>
                  </c:pt>
                  <c:pt idx="31">
                    <c:v>6.10115542884702E-3</c:v>
                  </c:pt>
                  <c:pt idx="32">
                    <c:v>0</c:v>
                  </c:pt>
                </c:numCache>
              </c:numRef>
            </c:plus>
            <c:minus>
              <c:numRef>
                <c:f>'O-Glycans-Normalized1'!$P$4:$P$36</c:f>
                <c:numCache>
                  <c:formatCode>General</c:formatCode>
                  <c:ptCount val="33"/>
                  <c:pt idx="0">
                    <c:v>0</c:v>
                  </c:pt>
                  <c:pt idx="2">
                    <c:v>0.10634756938580536</c:v>
                  </c:pt>
                  <c:pt idx="3">
                    <c:v>0.18563168026566657</c:v>
                  </c:pt>
                  <c:pt idx="4">
                    <c:v>7.7289388944952658E-2</c:v>
                  </c:pt>
                  <c:pt idx="5">
                    <c:v>0.2755209443207452</c:v>
                  </c:pt>
                  <c:pt idx="6">
                    <c:v>3.5622899338968034E-3</c:v>
                  </c:pt>
                  <c:pt idx="7">
                    <c:v>1.2666045087278367E-3</c:v>
                  </c:pt>
                  <c:pt idx="8">
                    <c:v>2.3217136799421577E-2</c:v>
                  </c:pt>
                  <c:pt idx="9">
                    <c:v>1.5035520867109327E-2</c:v>
                  </c:pt>
                  <c:pt idx="10">
                    <c:v>1.9986068190020523E-2</c:v>
                  </c:pt>
                  <c:pt idx="11">
                    <c:v>0.15268225065906227</c:v>
                  </c:pt>
                  <c:pt idx="12">
                    <c:v>1.9912259482884618E-3</c:v>
                  </c:pt>
                  <c:pt idx="13">
                    <c:v>3.3107169224586481E-3</c:v>
                  </c:pt>
                  <c:pt idx="14">
                    <c:v>8.0271989315804232E-3</c:v>
                  </c:pt>
                  <c:pt idx="16">
                    <c:v>7.4309343494988189E-3</c:v>
                  </c:pt>
                  <c:pt idx="17">
                    <c:v>2.0311655964331023E-2</c:v>
                  </c:pt>
                  <c:pt idx="18">
                    <c:v>1.0018887944832173E-3</c:v>
                  </c:pt>
                  <c:pt idx="19">
                    <c:v>1.9327358490587136E-2</c:v>
                  </c:pt>
                  <c:pt idx="20">
                    <c:v>1.2241147126826064E-3</c:v>
                  </c:pt>
                  <c:pt idx="22">
                    <c:v>3.1740092056367565E-3</c:v>
                  </c:pt>
                  <c:pt idx="23">
                    <c:v>9.5278825868685794E-3</c:v>
                  </c:pt>
                  <c:pt idx="24">
                    <c:v>5.2418311350041595E-3</c:v>
                  </c:pt>
                  <c:pt idx="25">
                    <c:v>4.267979659221148E-3</c:v>
                  </c:pt>
                  <c:pt idx="26">
                    <c:v>2.7034435540239355E-3</c:v>
                  </c:pt>
                  <c:pt idx="27">
                    <c:v>1.5242445259589829E-3</c:v>
                  </c:pt>
                  <c:pt idx="28">
                    <c:v>1.6917950960663429E-3</c:v>
                  </c:pt>
                  <c:pt idx="29">
                    <c:v>2.1111945881704297E-3</c:v>
                  </c:pt>
                  <c:pt idx="30">
                    <c:v>0</c:v>
                  </c:pt>
                  <c:pt idx="31">
                    <c:v>6.10115542884702E-3</c:v>
                  </c:pt>
                  <c:pt idx="32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'O-Glycans-Normalized1'!$O$4:$O$36</c:f>
              <c:numCache>
                <c:formatCode>0.0000</c:formatCode>
                <c:ptCount val="33"/>
                <c:pt idx="0">
                  <c:v>1</c:v>
                </c:pt>
                <c:pt idx="2">
                  <c:v>0.60073423293562611</c:v>
                </c:pt>
                <c:pt idx="3">
                  <c:v>0.53402130528853731</c:v>
                </c:pt>
                <c:pt idx="4">
                  <c:v>0.31443322780482585</c:v>
                </c:pt>
                <c:pt idx="5">
                  <c:v>3.6123522176494349</c:v>
                </c:pt>
                <c:pt idx="6">
                  <c:v>1.382298012454118E-2</c:v>
                </c:pt>
                <c:pt idx="7">
                  <c:v>1.5861224662526599E-3</c:v>
                </c:pt>
                <c:pt idx="8">
                  <c:v>9.9402861037617862E-2</c:v>
                </c:pt>
                <c:pt idx="9">
                  <c:v>6.3964722839090521E-2</c:v>
                </c:pt>
                <c:pt idx="10">
                  <c:v>6.6381546109829853E-2</c:v>
                </c:pt>
                <c:pt idx="11">
                  <c:v>0.29835263687386598</c:v>
                </c:pt>
                <c:pt idx="12">
                  <c:v>9.2370328618208378E-3</c:v>
                </c:pt>
                <c:pt idx="13">
                  <c:v>1.3906615510551668E-2</c:v>
                </c:pt>
                <c:pt idx="14">
                  <c:v>2.1113964872769387E-2</c:v>
                </c:pt>
                <c:pt idx="16">
                  <c:v>1.6141955179060426E-2</c:v>
                </c:pt>
                <c:pt idx="17">
                  <c:v>0.15757101570137477</c:v>
                </c:pt>
                <c:pt idx="18">
                  <c:v>2.3346037276803814E-3</c:v>
                </c:pt>
                <c:pt idx="19">
                  <c:v>7.7169249455452407E-2</c:v>
                </c:pt>
                <c:pt idx="20">
                  <c:v>2.0937458388825374E-3</c:v>
                </c:pt>
                <c:pt idx="22">
                  <c:v>1.2684004482236388E-2</c:v>
                </c:pt>
                <c:pt idx="23">
                  <c:v>4.4167961877490024E-2</c:v>
                </c:pt>
                <c:pt idx="24">
                  <c:v>4.4624170967576593E-2</c:v>
                </c:pt>
                <c:pt idx="25">
                  <c:v>2.2688888537720029E-2</c:v>
                </c:pt>
                <c:pt idx="26">
                  <c:v>1.4858560773131638E-2</c:v>
                </c:pt>
                <c:pt idx="27">
                  <c:v>2.442166325663484E-3</c:v>
                </c:pt>
                <c:pt idx="28">
                  <c:v>2.3744820879633135E-3</c:v>
                </c:pt>
                <c:pt idx="29">
                  <c:v>5.2527668472914634E-3</c:v>
                </c:pt>
                <c:pt idx="30">
                  <c:v>0</c:v>
                </c:pt>
                <c:pt idx="31">
                  <c:v>1.2301467262329436E-2</c:v>
                </c:pt>
                <c:pt idx="3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85-5A40-908D-11B86609CE71}"/>
            </c:ext>
          </c:extLst>
        </c:ser>
        <c:ser>
          <c:idx val="2"/>
          <c:order val="2"/>
          <c:tx>
            <c:strRef>
              <c:f>'O-Glycans-Normalized1'!$Y$1</c:f>
              <c:strCache>
                <c:ptCount val="1"/>
                <c:pt idx="0">
                  <c:v>L4/young adult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'O-Glycans-Normalized1'!$Z$4:$Z$36</c:f>
                <c:numCache>
                  <c:formatCode>General</c:formatCode>
                  <c:ptCount val="33"/>
                  <c:pt idx="0">
                    <c:v>0</c:v>
                  </c:pt>
                  <c:pt idx="2">
                    <c:v>0.37741042759181198</c:v>
                  </c:pt>
                  <c:pt idx="3">
                    <c:v>0.37974651150290895</c:v>
                  </c:pt>
                  <c:pt idx="4">
                    <c:v>0.19079738667659446</c:v>
                  </c:pt>
                  <c:pt idx="5">
                    <c:v>1.0032575373106214</c:v>
                  </c:pt>
                  <c:pt idx="6">
                    <c:v>4.8363986926723444E-3</c:v>
                  </c:pt>
                  <c:pt idx="7">
                    <c:v>3.506401192722893E-4</c:v>
                  </c:pt>
                  <c:pt idx="8">
                    <c:v>8.4607361468292022E-2</c:v>
                  </c:pt>
                  <c:pt idx="9">
                    <c:v>7.11709536572257E-2</c:v>
                  </c:pt>
                  <c:pt idx="10">
                    <c:v>0.19618941154386185</c:v>
                  </c:pt>
                  <c:pt idx="11">
                    <c:v>0.32697926609753264</c:v>
                  </c:pt>
                  <c:pt idx="12">
                    <c:v>1.9596997734572998E-2</c:v>
                  </c:pt>
                  <c:pt idx="13">
                    <c:v>2.7418810142452541E-2</c:v>
                  </c:pt>
                  <c:pt idx="14">
                    <c:v>3.2726479029338937E-2</c:v>
                  </c:pt>
                  <c:pt idx="16">
                    <c:v>2.2257120796425833E-2</c:v>
                  </c:pt>
                  <c:pt idx="17">
                    <c:v>0.18400142685493684</c:v>
                  </c:pt>
                  <c:pt idx="18">
                    <c:v>3.2417328063607778E-3</c:v>
                  </c:pt>
                  <c:pt idx="19">
                    <c:v>8.0100608564049575E-2</c:v>
                  </c:pt>
                  <c:pt idx="20">
                    <c:v>1.3766478785906715E-2</c:v>
                  </c:pt>
                  <c:pt idx="22">
                    <c:v>2.8196355976220187E-2</c:v>
                  </c:pt>
                  <c:pt idx="23">
                    <c:v>6.9408729980900044E-2</c:v>
                  </c:pt>
                  <c:pt idx="24">
                    <c:v>4.7150420086049027E-2</c:v>
                  </c:pt>
                  <c:pt idx="25">
                    <c:v>4.3458076719765329E-2</c:v>
                  </c:pt>
                  <c:pt idx="26">
                    <c:v>1.8436700997217285E-2</c:v>
                  </c:pt>
                  <c:pt idx="27">
                    <c:v>4.1886003237809636E-3</c:v>
                  </c:pt>
                  <c:pt idx="28">
                    <c:v>1.3649502717722481E-2</c:v>
                  </c:pt>
                  <c:pt idx="29">
                    <c:v>1.8071634577244755E-2</c:v>
                  </c:pt>
                  <c:pt idx="30">
                    <c:v>3.5332594056452483E-3</c:v>
                  </c:pt>
                  <c:pt idx="31">
                    <c:v>3.1796805455347146E-2</c:v>
                  </c:pt>
                  <c:pt idx="32">
                    <c:v>1.7784106281643015E-2</c:v>
                  </c:pt>
                </c:numCache>
              </c:numRef>
            </c:plus>
            <c:minus>
              <c:numRef>
                <c:f>'O-Glycans-Normalized1'!$Z$4:$Z$36</c:f>
                <c:numCache>
                  <c:formatCode>General</c:formatCode>
                  <c:ptCount val="33"/>
                  <c:pt idx="0">
                    <c:v>0</c:v>
                  </c:pt>
                  <c:pt idx="2">
                    <c:v>0.37741042759181198</c:v>
                  </c:pt>
                  <c:pt idx="3">
                    <c:v>0.37974651150290895</c:v>
                  </c:pt>
                  <c:pt idx="4">
                    <c:v>0.19079738667659446</c:v>
                  </c:pt>
                  <c:pt idx="5">
                    <c:v>1.0032575373106214</c:v>
                  </c:pt>
                  <c:pt idx="6">
                    <c:v>4.8363986926723444E-3</c:v>
                  </c:pt>
                  <c:pt idx="7">
                    <c:v>3.506401192722893E-4</c:v>
                  </c:pt>
                  <c:pt idx="8">
                    <c:v>8.4607361468292022E-2</c:v>
                  </c:pt>
                  <c:pt idx="9">
                    <c:v>7.11709536572257E-2</c:v>
                  </c:pt>
                  <c:pt idx="10">
                    <c:v>0.19618941154386185</c:v>
                  </c:pt>
                  <c:pt idx="11">
                    <c:v>0.32697926609753264</c:v>
                  </c:pt>
                  <c:pt idx="12">
                    <c:v>1.9596997734572998E-2</c:v>
                  </c:pt>
                  <c:pt idx="13">
                    <c:v>2.7418810142452541E-2</c:v>
                  </c:pt>
                  <c:pt idx="14">
                    <c:v>3.2726479029338937E-2</c:v>
                  </c:pt>
                  <c:pt idx="16">
                    <c:v>2.2257120796425833E-2</c:v>
                  </c:pt>
                  <c:pt idx="17">
                    <c:v>0.18400142685493684</c:v>
                  </c:pt>
                  <c:pt idx="18">
                    <c:v>3.2417328063607778E-3</c:v>
                  </c:pt>
                  <c:pt idx="19">
                    <c:v>8.0100608564049575E-2</c:v>
                  </c:pt>
                  <c:pt idx="20">
                    <c:v>1.3766478785906715E-2</c:v>
                  </c:pt>
                  <c:pt idx="22">
                    <c:v>2.8196355976220187E-2</c:v>
                  </c:pt>
                  <c:pt idx="23">
                    <c:v>6.9408729980900044E-2</c:v>
                  </c:pt>
                  <c:pt idx="24">
                    <c:v>4.7150420086049027E-2</c:v>
                  </c:pt>
                  <c:pt idx="25">
                    <c:v>4.3458076719765329E-2</c:v>
                  </c:pt>
                  <c:pt idx="26">
                    <c:v>1.8436700997217285E-2</c:v>
                  </c:pt>
                  <c:pt idx="27">
                    <c:v>4.1886003237809636E-3</c:v>
                  </c:pt>
                  <c:pt idx="28">
                    <c:v>1.3649502717722481E-2</c:v>
                  </c:pt>
                  <c:pt idx="29">
                    <c:v>1.8071634577244755E-2</c:v>
                  </c:pt>
                  <c:pt idx="30">
                    <c:v>3.5332594056452483E-3</c:v>
                  </c:pt>
                  <c:pt idx="31">
                    <c:v>3.1796805455347146E-2</c:v>
                  </c:pt>
                  <c:pt idx="32">
                    <c:v>1.7784106281643015E-2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'O-Glycans-Normalized1'!$Y$4:$Y$36</c:f>
              <c:numCache>
                <c:formatCode>0.0000</c:formatCode>
                <c:ptCount val="33"/>
                <c:pt idx="0">
                  <c:v>1</c:v>
                </c:pt>
                <c:pt idx="2">
                  <c:v>1.6492577823344379</c:v>
                </c:pt>
                <c:pt idx="3">
                  <c:v>1.6795932642443538</c:v>
                </c:pt>
                <c:pt idx="4">
                  <c:v>1.1277582431322477</c:v>
                </c:pt>
                <c:pt idx="5">
                  <c:v>14.475317741714225</c:v>
                </c:pt>
                <c:pt idx="6">
                  <c:v>8.2812413904640933E-3</c:v>
                </c:pt>
                <c:pt idx="7">
                  <c:v>3.506401192722893E-4</c:v>
                </c:pt>
                <c:pt idx="8">
                  <c:v>0.18048614339422225</c:v>
                </c:pt>
                <c:pt idx="9">
                  <c:v>0.20126348253411594</c:v>
                </c:pt>
                <c:pt idx="10">
                  <c:v>0.38297322305785908</c:v>
                </c:pt>
                <c:pt idx="11">
                  <c:v>0.78404228662532205</c:v>
                </c:pt>
                <c:pt idx="12">
                  <c:v>2.719112325083536E-2</c:v>
                </c:pt>
                <c:pt idx="13">
                  <c:v>6.2564851310239256E-2</c:v>
                </c:pt>
                <c:pt idx="14">
                  <c:v>8.725260199524941E-2</c:v>
                </c:pt>
                <c:pt idx="16">
                  <c:v>5.6659225206914812E-2</c:v>
                </c:pt>
                <c:pt idx="17">
                  <c:v>0.4024845677153866</c:v>
                </c:pt>
                <c:pt idx="18">
                  <c:v>7.2784453164328926E-3</c:v>
                </c:pt>
                <c:pt idx="19">
                  <c:v>0.19742569870271096</c:v>
                </c:pt>
                <c:pt idx="20">
                  <c:v>1.4041111346075464E-2</c:v>
                </c:pt>
                <c:pt idx="22">
                  <c:v>5.7604420638469989E-2</c:v>
                </c:pt>
                <c:pt idx="23">
                  <c:v>0.18555123358947048</c:v>
                </c:pt>
                <c:pt idx="24">
                  <c:v>0.17261357650246456</c:v>
                </c:pt>
                <c:pt idx="25">
                  <c:v>8.7319757091121719E-2</c:v>
                </c:pt>
                <c:pt idx="26">
                  <c:v>3.9613409088342162E-2</c:v>
                </c:pt>
                <c:pt idx="27">
                  <c:v>7.8802460881401502E-3</c:v>
                </c:pt>
                <c:pt idx="28">
                  <c:v>1.4473743248635261E-2</c:v>
                </c:pt>
                <c:pt idx="29">
                  <c:v>3.4085547048085099E-2</c:v>
                </c:pt>
                <c:pt idx="30">
                  <c:v>5.3676480824950881E-3</c:v>
                </c:pt>
                <c:pt idx="31">
                  <c:v>4.7638533663370349E-2</c:v>
                </c:pt>
                <c:pt idx="32">
                  <c:v>2.4540093006113935E-2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85-5A40-908D-11B86609CE71}"/>
            </c:ext>
          </c:extLst>
        </c:ser>
        <c:ser>
          <c:idx val="3"/>
          <c:order val="3"/>
          <c:tx>
            <c:strRef>
              <c:f>'O-Glycans-Normalized1'!$AI$1</c:f>
              <c:strCache>
                <c:ptCount val="1"/>
                <c:pt idx="0">
                  <c:v>adult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'O-Glycans-Normalized1'!$AJ$4:$AJ$36</c:f>
                <c:numCache>
                  <c:formatCode>General</c:formatCode>
                  <c:ptCount val="33"/>
                  <c:pt idx="0">
                    <c:v>0</c:v>
                  </c:pt>
                  <c:pt idx="2">
                    <c:v>0.9344969345644023</c:v>
                  </c:pt>
                  <c:pt idx="3">
                    <c:v>0.93790941089006152</c:v>
                  </c:pt>
                  <c:pt idx="4">
                    <c:v>0.75697050705869151</c:v>
                  </c:pt>
                  <c:pt idx="5">
                    <c:v>3.9725968251414292</c:v>
                  </c:pt>
                  <c:pt idx="6">
                    <c:v>1.0325221819165125E-2</c:v>
                  </c:pt>
                  <c:pt idx="7">
                    <c:v>2.0449682784039139E-2</c:v>
                  </c:pt>
                  <c:pt idx="8">
                    <c:v>0.61058792382634053</c:v>
                  </c:pt>
                  <c:pt idx="9">
                    <c:v>6.3091287324199469E-2</c:v>
                  </c:pt>
                  <c:pt idx="10">
                    <c:v>3.5799875906202462E-2</c:v>
                  </c:pt>
                  <c:pt idx="11">
                    <c:v>9.0367532366156092E-2</c:v>
                  </c:pt>
                  <c:pt idx="12">
                    <c:v>2.912071926578233E-2</c:v>
                  </c:pt>
                  <c:pt idx="13">
                    <c:v>4.0882886424835174E-2</c:v>
                  </c:pt>
                  <c:pt idx="14">
                    <c:v>2.5146245048574982E-2</c:v>
                  </c:pt>
                  <c:pt idx="16">
                    <c:v>4.4614370833749785E-2</c:v>
                  </c:pt>
                  <c:pt idx="17">
                    <c:v>2.4712491907158438E-2</c:v>
                  </c:pt>
                  <c:pt idx="18">
                    <c:v>1.6082663633529962E-2</c:v>
                  </c:pt>
                  <c:pt idx="19">
                    <c:v>0.14761276575278098</c:v>
                  </c:pt>
                  <c:pt idx="20">
                    <c:v>8.4386007203072991E-3</c:v>
                  </c:pt>
                  <c:pt idx="22">
                    <c:v>3.0126943475299334E-2</c:v>
                  </c:pt>
                  <c:pt idx="23">
                    <c:v>3.8034194533933252E-2</c:v>
                  </c:pt>
                  <c:pt idx="24">
                    <c:v>6.8855268893095428E-2</c:v>
                  </c:pt>
                  <c:pt idx="25">
                    <c:v>4.7690036766562825E-2</c:v>
                  </c:pt>
                  <c:pt idx="26">
                    <c:v>3.2590716373294436E-2</c:v>
                  </c:pt>
                  <c:pt idx="27">
                    <c:v>7.8447797098096603E-3</c:v>
                  </c:pt>
                  <c:pt idx="28">
                    <c:v>3.5248009709285863E-2</c:v>
                  </c:pt>
                  <c:pt idx="29">
                    <c:v>3.1609941555086264E-2</c:v>
                  </c:pt>
                  <c:pt idx="30">
                    <c:v>1.1859147812030761E-2</c:v>
                  </c:pt>
                  <c:pt idx="31">
                    <c:v>7.042399647276619E-2</c:v>
                  </c:pt>
                  <c:pt idx="32">
                    <c:v>1.1876561343863085E-2</c:v>
                  </c:pt>
                </c:numCache>
              </c:numRef>
            </c:plus>
            <c:minus>
              <c:numRef>
                <c:f>'O-Glycans-Normalized1'!$AJ$4:$AJ$36</c:f>
                <c:numCache>
                  <c:formatCode>General</c:formatCode>
                  <c:ptCount val="33"/>
                  <c:pt idx="0">
                    <c:v>0</c:v>
                  </c:pt>
                  <c:pt idx="2">
                    <c:v>0.9344969345644023</c:v>
                  </c:pt>
                  <c:pt idx="3">
                    <c:v>0.93790941089006152</c:v>
                  </c:pt>
                  <c:pt idx="4">
                    <c:v>0.75697050705869151</c:v>
                  </c:pt>
                  <c:pt idx="5">
                    <c:v>3.9725968251414292</c:v>
                  </c:pt>
                  <c:pt idx="6">
                    <c:v>1.0325221819165125E-2</c:v>
                  </c:pt>
                  <c:pt idx="7">
                    <c:v>2.0449682784039139E-2</c:v>
                  </c:pt>
                  <c:pt idx="8">
                    <c:v>0.61058792382634053</c:v>
                  </c:pt>
                  <c:pt idx="9">
                    <c:v>6.3091287324199469E-2</c:v>
                  </c:pt>
                  <c:pt idx="10">
                    <c:v>3.5799875906202462E-2</c:v>
                  </c:pt>
                  <c:pt idx="11">
                    <c:v>9.0367532366156092E-2</c:v>
                  </c:pt>
                  <c:pt idx="12">
                    <c:v>2.912071926578233E-2</c:v>
                  </c:pt>
                  <c:pt idx="13">
                    <c:v>4.0882886424835174E-2</c:v>
                  </c:pt>
                  <c:pt idx="14">
                    <c:v>2.5146245048574982E-2</c:v>
                  </c:pt>
                  <c:pt idx="16">
                    <c:v>4.4614370833749785E-2</c:v>
                  </c:pt>
                  <c:pt idx="17">
                    <c:v>2.4712491907158438E-2</c:v>
                  </c:pt>
                  <c:pt idx="18">
                    <c:v>1.6082663633529962E-2</c:v>
                  </c:pt>
                  <c:pt idx="19">
                    <c:v>0.14761276575278098</c:v>
                  </c:pt>
                  <c:pt idx="20">
                    <c:v>8.4386007203072991E-3</c:v>
                  </c:pt>
                  <c:pt idx="22">
                    <c:v>3.0126943475299334E-2</c:v>
                  </c:pt>
                  <c:pt idx="23">
                    <c:v>3.8034194533933252E-2</c:v>
                  </c:pt>
                  <c:pt idx="24">
                    <c:v>6.8855268893095428E-2</c:v>
                  </c:pt>
                  <c:pt idx="25">
                    <c:v>4.7690036766562825E-2</c:v>
                  </c:pt>
                  <c:pt idx="26">
                    <c:v>3.2590716373294436E-2</c:v>
                  </c:pt>
                  <c:pt idx="27">
                    <c:v>7.8447797098096603E-3</c:v>
                  </c:pt>
                  <c:pt idx="28">
                    <c:v>3.5248009709285863E-2</c:v>
                  </c:pt>
                  <c:pt idx="29">
                    <c:v>3.1609941555086264E-2</c:v>
                  </c:pt>
                  <c:pt idx="30">
                    <c:v>1.1859147812030761E-2</c:v>
                  </c:pt>
                  <c:pt idx="31">
                    <c:v>7.042399647276619E-2</c:v>
                  </c:pt>
                  <c:pt idx="32">
                    <c:v>1.1876561343863085E-2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'O-Glycans-Normalized1'!$AI$4:$AI$36</c:f>
              <c:numCache>
                <c:formatCode>0.0000</c:formatCode>
                <c:ptCount val="33"/>
                <c:pt idx="0">
                  <c:v>1</c:v>
                </c:pt>
                <c:pt idx="2">
                  <c:v>3.7118869099588445</c:v>
                </c:pt>
                <c:pt idx="3">
                  <c:v>2.7853928574650695</c:v>
                </c:pt>
                <c:pt idx="4">
                  <c:v>2.9331299883481132</c:v>
                </c:pt>
                <c:pt idx="5">
                  <c:v>23.051389842360873</c:v>
                </c:pt>
                <c:pt idx="6">
                  <c:v>1.4493038170889325E-2</c:v>
                </c:pt>
                <c:pt idx="7">
                  <c:v>3.1993363297009261E-2</c:v>
                </c:pt>
                <c:pt idx="8">
                  <c:v>1.6188612206094437</c:v>
                </c:pt>
                <c:pt idx="9">
                  <c:v>0.17479355398337051</c:v>
                </c:pt>
                <c:pt idx="10">
                  <c:v>0.18426176322575558</c:v>
                </c:pt>
                <c:pt idx="11">
                  <c:v>0.35825132915315211</c:v>
                </c:pt>
                <c:pt idx="12">
                  <c:v>4.5991458085321492E-2</c:v>
                </c:pt>
                <c:pt idx="13">
                  <c:v>0.14710504715899322</c:v>
                </c:pt>
                <c:pt idx="14">
                  <c:v>4.1515802930375101E-2</c:v>
                </c:pt>
                <c:pt idx="16">
                  <c:v>5.6027067095012331E-2</c:v>
                </c:pt>
                <c:pt idx="17">
                  <c:v>0.16307428878219751</c:v>
                </c:pt>
                <c:pt idx="18">
                  <c:v>5.9480402919241442E-2</c:v>
                </c:pt>
                <c:pt idx="19">
                  <c:v>0.59788943588055277</c:v>
                </c:pt>
                <c:pt idx="20">
                  <c:v>8.4386007203072991E-3</c:v>
                </c:pt>
                <c:pt idx="22">
                  <c:v>0.12491619643987213</c:v>
                </c:pt>
                <c:pt idx="23">
                  <c:v>0.20139164101005</c:v>
                </c:pt>
                <c:pt idx="24">
                  <c:v>0.38240582448008092</c:v>
                </c:pt>
                <c:pt idx="25">
                  <c:v>0.19824685485511975</c:v>
                </c:pt>
                <c:pt idx="26">
                  <c:v>0.10098725904328461</c:v>
                </c:pt>
                <c:pt idx="27">
                  <c:v>1.1866401014138038E-2</c:v>
                </c:pt>
                <c:pt idx="28">
                  <c:v>5.2833893622033959E-2</c:v>
                </c:pt>
                <c:pt idx="29">
                  <c:v>5.8432770315556506E-2</c:v>
                </c:pt>
                <c:pt idx="30">
                  <c:v>1.7304068757049009E-2</c:v>
                </c:pt>
                <c:pt idx="31">
                  <c:v>0.1513918194448787</c:v>
                </c:pt>
                <c:pt idx="32">
                  <c:v>1.9438523737614906E-2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985-5A40-908D-11B86609CE71}"/>
            </c:ext>
          </c:extLst>
        </c:ser>
        <c:ser>
          <c:idx val="4"/>
          <c:order val="4"/>
          <c:tx>
            <c:strRef>
              <c:f>'O-Glycans-Normalized1'!$AS$1</c:f>
              <c:strCache>
                <c:ptCount val="1"/>
                <c:pt idx="0">
                  <c:v>adults, gravid adults with mixed-stage offspring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'O-Glycans-Normalized1'!$AT$4:$AT$36</c:f>
                <c:numCache>
                  <c:formatCode>General</c:formatCode>
                  <c:ptCount val="33"/>
                  <c:pt idx="0">
                    <c:v>0</c:v>
                  </c:pt>
                  <c:pt idx="2">
                    <c:v>0.64062883506640667</c:v>
                  </c:pt>
                  <c:pt idx="3">
                    <c:v>0.87309132800295763</c:v>
                  </c:pt>
                  <c:pt idx="4">
                    <c:v>0.5994277092507001</c:v>
                  </c:pt>
                  <c:pt idx="5">
                    <c:v>2.0101103794306501</c:v>
                  </c:pt>
                  <c:pt idx="6">
                    <c:v>7.1048220869465092E-2</c:v>
                  </c:pt>
                  <c:pt idx="7">
                    <c:v>4.8665692265006839E-2</c:v>
                  </c:pt>
                  <c:pt idx="8">
                    <c:v>0.44912581821994996</c:v>
                  </c:pt>
                  <c:pt idx="9">
                    <c:v>0.12324018720632732</c:v>
                  </c:pt>
                  <c:pt idx="10">
                    <c:v>7.2951431373430659E-2</c:v>
                  </c:pt>
                  <c:pt idx="11">
                    <c:v>0.71610124024263355</c:v>
                  </c:pt>
                  <c:pt idx="12">
                    <c:v>1.7608676172894439E-2</c:v>
                  </c:pt>
                  <c:pt idx="13">
                    <c:v>1.4234655791596593E-2</c:v>
                  </c:pt>
                  <c:pt idx="14">
                    <c:v>1.4418893689770552E-2</c:v>
                  </c:pt>
                  <c:pt idx="16">
                    <c:v>1.0878440515503488E-2</c:v>
                  </c:pt>
                  <c:pt idx="17">
                    <c:v>0.16301244805482057</c:v>
                  </c:pt>
                  <c:pt idx="18">
                    <c:v>8.7632729258220882E-3</c:v>
                  </c:pt>
                  <c:pt idx="19">
                    <c:v>0.10040402658049319</c:v>
                  </c:pt>
                  <c:pt idx="20">
                    <c:v>6.6453970883682944E-3</c:v>
                  </c:pt>
                  <c:pt idx="22">
                    <c:v>2.893743059790839E-2</c:v>
                  </c:pt>
                  <c:pt idx="23">
                    <c:v>3.0974362378526042E-2</c:v>
                  </c:pt>
                  <c:pt idx="24">
                    <c:v>2.3828829712161888E-2</c:v>
                  </c:pt>
                  <c:pt idx="25">
                    <c:v>4.5011404392162918E-2</c:v>
                  </c:pt>
                  <c:pt idx="26">
                    <c:v>2.2869969742242095E-2</c:v>
                  </c:pt>
                  <c:pt idx="27">
                    <c:v>1.1179519499304734E-2</c:v>
                  </c:pt>
                  <c:pt idx="28">
                    <c:v>1.9073558534298752E-2</c:v>
                  </c:pt>
                  <c:pt idx="29">
                    <c:v>1.7821048174363641E-2</c:v>
                  </c:pt>
                  <c:pt idx="30">
                    <c:v>4.2914130698592486E-3</c:v>
                  </c:pt>
                  <c:pt idx="31">
                    <c:v>1.9923778981752578E-2</c:v>
                  </c:pt>
                  <c:pt idx="32">
                    <c:v>3.1151493206089294E-3</c:v>
                  </c:pt>
                </c:numCache>
              </c:numRef>
            </c:plus>
            <c:minus>
              <c:numRef>
                <c:f>'O-Glycans-Normalized1'!$AT$4:$AT$36</c:f>
                <c:numCache>
                  <c:formatCode>General</c:formatCode>
                  <c:ptCount val="33"/>
                  <c:pt idx="0">
                    <c:v>0</c:v>
                  </c:pt>
                  <c:pt idx="2">
                    <c:v>0.64062883506640667</c:v>
                  </c:pt>
                  <c:pt idx="3">
                    <c:v>0.87309132800295763</c:v>
                  </c:pt>
                  <c:pt idx="4">
                    <c:v>0.5994277092507001</c:v>
                  </c:pt>
                  <c:pt idx="5">
                    <c:v>2.0101103794306501</c:v>
                  </c:pt>
                  <c:pt idx="6">
                    <c:v>7.1048220869465092E-2</c:v>
                  </c:pt>
                  <c:pt idx="7">
                    <c:v>4.8665692265006839E-2</c:v>
                  </c:pt>
                  <c:pt idx="8">
                    <c:v>0.44912581821994996</c:v>
                  </c:pt>
                  <c:pt idx="9">
                    <c:v>0.12324018720632732</c:v>
                  </c:pt>
                  <c:pt idx="10">
                    <c:v>7.2951431373430659E-2</c:v>
                  </c:pt>
                  <c:pt idx="11">
                    <c:v>0.71610124024263355</c:v>
                  </c:pt>
                  <c:pt idx="12">
                    <c:v>1.7608676172894439E-2</c:v>
                  </c:pt>
                  <c:pt idx="13">
                    <c:v>1.4234655791596593E-2</c:v>
                  </c:pt>
                  <c:pt idx="14">
                    <c:v>1.4418893689770552E-2</c:v>
                  </c:pt>
                  <c:pt idx="16">
                    <c:v>1.0878440515503488E-2</c:v>
                  </c:pt>
                  <c:pt idx="17">
                    <c:v>0.16301244805482057</c:v>
                  </c:pt>
                  <c:pt idx="18">
                    <c:v>8.7632729258220882E-3</c:v>
                  </c:pt>
                  <c:pt idx="19">
                    <c:v>0.10040402658049319</c:v>
                  </c:pt>
                  <c:pt idx="20">
                    <c:v>6.6453970883682944E-3</c:v>
                  </c:pt>
                  <c:pt idx="22">
                    <c:v>2.893743059790839E-2</c:v>
                  </c:pt>
                  <c:pt idx="23">
                    <c:v>3.0974362378526042E-2</c:v>
                  </c:pt>
                  <c:pt idx="24">
                    <c:v>2.3828829712161888E-2</c:v>
                  </c:pt>
                  <c:pt idx="25">
                    <c:v>4.5011404392162918E-2</c:v>
                  </c:pt>
                  <c:pt idx="26">
                    <c:v>2.2869969742242095E-2</c:v>
                  </c:pt>
                  <c:pt idx="27">
                    <c:v>1.1179519499304734E-2</c:v>
                  </c:pt>
                  <c:pt idx="28">
                    <c:v>1.9073558534298752E-2</c:v>
                  </c:pt>
                  <c:pt idx="29">
                    <c:v>1.7821048174363641E-2</c:v>
                  </c:pt>
                  <c:pt idx="30">
                    <c:v>4.2914130698592486E-3</c:v>
                  </c:pt>
                  <c:pt idx="31">
                    <c:v>1.9923778981752578E-2</c:v>
                  </c:pt>
                  <c:pt idx="32">
                    <c:v>3.1151493206089294E-3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'O-Glycans-Normalized1'!$AS$4:$AS$36</c:f>
              <c:numCache>
                <c:formatCode>0.0000</c:formatCode>
                <c:ptCount val="33"/>
                <c:pt idx="0">
                  <c:v>1</c:v>
                </c:pt>
                <c:pt idx="2">
                  <c:v>2.7836839551201775</c:v>
                </c:pt>
                <c:pt idx="3">
                  <c:v>3.7441914566712291</c:v>
                </c:pt>
                <c:pt idx="4">
                  <c:v>2.6268942595319507</c:v>
                </c:pt>
                <c:pt idx="5">
                  <c:v>14.916997479600754</c:v>
                </c:pt>
                <c:pt idx="6">
                  <c:v>0.21311000420651577</c:v>
                </c:pt>
                <c:pt idx="7">
                  <c:v>0.10480991103136819</c:v>
                </c:pt>
                <c:pt idx="8">
                  <c:v>1.7974073102457975</c:v>
                </c:pt>
                <c:pt idx="9">
                  <c:v>0.40846388737725864</c:v>
                </c:pt>
                <c:pt idx="10">
                  <c:v>0.38555872101299932</c:v>
                </c:pt>
                <c:pt idx="11">
                  <c:v>2.842354004685594</c:v>
                </c:pt>
                <c:pt idx="12">
                  <c:v>0.14279423125671489</c:v>
                </c:pt>
                <c:pt idx="13">
                  <c:v>8.6945953167840664E-2</c:v>
                </c:pt>
                <c:pt idx="14">
                  <c:v>3.7682093657324986E-2</c:v>
                </c:pt>
                <c:pt idx="16">
                  <c:v>3.8165431614958729E-2</c:v>
                </c:pt>
                <c:pt idx="17">
                  <c:v>1.9428544879417033</c:v>
                </c:pt>
                <c:pt idx="18">
                  <c:v>4.5160190128098167E-2</c:v>
                </c:pt>
                <c:pt idx="19">
                  <c:v>0.51516135245954231</c:v>
                </c:pt>
                <c:pt idx="20">
                  <c:v>1.3995243945533654E-2</c:v>
                </c:pt>
                <c:pt idx="22">
                  <c:v>0.12632600715159223</c:v>
                </c:pt>
                <c:pt idx="23">
                  <c:v>0.18754436006820305</c:v>
                </c:pt>
                <c:pt idx="24">
                  <c:v>0.41602434595998405</c:v>
                </c:pt>
                <c:pt idx="25">
                  <c:v>0.17676861171033129</c:v>
                </c:pt>
                <c:pt idx="26">
                  <c:v>0.15907552270077671</c:v>
                </c:pt>
                <c:pt idx="27">
                  <c:v>4.1731412619617193E-2</c:v>
                </c:pt>
                <c:pt idx="28">
                  <c:v>5.1248152849160275E-2</c:v>
                </c:pt>
                <c:pt idx="29">
                  <c:v>4.4739563783097229E-2</c:v>
                </c:pt>
                <c:pt idx="30">
                  <c:v>9.9347620712524568E-3</c:v>
                </c:pt>
                <c:pt idx="31">
                  <c:v>5.0756085503734748E-2</c:v>
                </c:pt>
                <c:pt idx="32">
                  <c:v>1.275370718745002E-2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85-5A40-908D-11B86609CE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92715488"/>
        <c:axId val="-92708960"/>
      </c:barChart>
      <c:catAx>
        <c:axId val="-92715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2708960"/>
        <c:crosses val="autoZero"/>
        <c:auto val="1"/>
        <c:lblAlgn val="ctr"/>
        <c:lblOffset val="100"/>
        <c:noMultiLvlLbl val="0"/>
      </c:catAx>
      <c:valAx>
        <c:axId val="-92708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Abundance Relative to Standard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27154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i="1"/>
              <a:t>C. elegans </a:t>
            </a:r>
            <a:r>
              <a:rPr lang="en-US"/>
              <a:t>- </a:t>
            </a:r>
            <a:r>
              <a:rPr lang="en-US" i="1" baseline="0"/>
              <a:t>O</a:t>
            </a:r>
            <a:r>
              <a:rPr lang="en-US" baseline="0"/>
              <a:t>-Glycans, Released by Reductive </a:t>
            </a:r>
            <a:r>
              <a:rPr lang="el-GR" baseline="0"/>
              <a:t>β</a:t>
            </a:r>
            <a:r>
              <a:rPr lang="en-US" baseline="0"/>
              <a:t>-Elimination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'O-Glycans-Normalized1'!$E$1</c:f>
              <c:strCache>
                <c:ptCount val="1"/>
                <c:pt idx="0">
                  <c:v>L1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'O-Glycans-Normalized1'!$F$4:$F$36</c15:sqref>
                    </c15:fullRef>
                  </c:ext>
                </c:extLst>
                <c:f>('O-Glycans-Normalized1'!$F$4:$F$5,'O-Glycans-Normalized1'!$F$10:$F$36)</c:f>
                <c:numCache>
                  <c:formatCode>General</c:formatCode>
                  <c:ptCount val="29"/>
                  <c:pt idx="0">
                    <c:v>0</c:v>
                  </c:pt>
                  <c:pt idx="2">
                    <c:v>5.7542628351953844E-4</c:v>
                  </c:pt>
                  <c:pt idx="3">
                    <c:v>0</c:v>
                  </c:pt>
                  <c:pt idx="4">
                    <c:v>1.6310537806969758E-2</c:v>
                  </c:pt>
                  <c:pt idx="5">
                    <c:v>7.6637203629356665E-3</c:v>
                  </c:pt>
                  <c:pt idx="6">
                    <c:v>2.6468445318058042E-2</c:v>
                  </c:pt>
                  <c:pt idx="7">
                    <c:v>0.20272697864874997</c:v>
                  </c:pt>
                  <c:pt idx="8">
                    <c:v>2.1881699733323951E-2</c:v>
                  </c:pt>
                  <c:pt idx="9">
                    <c:v>3.0609579219791666E-3</c:v>
                  </c:pt>
                  <c:pt idx="10">
                    <c:v>6.55992129332875E-3</c:v>
                  </c:pt>
                  <c:pt idx="12">
                    <c:v>2.7689801937862166E-3</c:v>
                  </c:pt>
                  <c:pt idx="13">
                    <c:v>1.7984580997451378E-2</c:v>
                  </c:pt>
                  <c:pt idx="14">
                    <c:v>4.9298220923270755E-2</c:v>
                  </c:pt>
                  <c:pt idx="15">
                    <c:v>4.7886388276725533E-2</c:v>
                  </c:pt>
                  <c:pt idx="16">
                    <c:v>0</c:v>
                  </c:pt>
                  <c:pt idx="18">
                    <c:v>1.2942144563765356E-2</c:v>
                  </c:pt>
                  <c:pt idx="19">
                    <c:v>1.2644660858677628E-2</c:v>
                  </c:pt>
                  <c:pt idx="20">
                    <c:v>3.0821368908783862E-2</c:v>
                  </c:pt>
                  <c:pt idx="21">
                    <c:v>2.1696809236478154E-2</c:v>
                  </c:pt>
                  <c:pt idx="22">
                    <c:v>3.7338821582485422E-2</c:v>
                  </c:pt>
                  <c:pt idx="23">
                    <c:v>1.3666135430547694E-2</c:v>
                  </c:pt>
                  <c:pt idx="24">
                    <c:v>1.0218169731318691E-2</c:v>
                  </c:pt>
                  <c:pt idx="25">
                    <c:v>2.7228096832171162E-2</c:v>
                  </c:pt>
                  <c:pt idx="26">
                    <c:v>0</c:v>
                  </c:pt>
                  <c:pt idx="27">
                    <c:v>5.4818664376579205E-3</c:v>
                  </c:pt>
                  <c:pt idx="28">
                    <c:v>0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'O-Glycans-Normalized1'!$F$4:$F$36</c15:sqref>
                    </c15:fullRef>
                  </c:ext>
                </c:extLst>
                <c:f>('O-Glycans-Normalized1'!$F$4:$F$5,'O-Glycans-Normalized1'!$F$10:$F$36)</c:f>
                <c:numCache>
                  <c:formatCode>General</c:formatCode>
                  <c:ptCount val="29"/>
                  <c:pt idx="0">
                    <c:v>0</c:v>
                  </c:pt>
                  <c:pt idx="2">
                    <c:v>5.7542628351953844E-4</c:v>
                  </c:pt>
                  <c:pt idx="3">
                    <c:v>0</c:v>
                  </c:pt>
                  <c:pt idx="4">
                    <c:v>1.6310537806969758E-2</c:v>
                  </c:pt>
                  <c:pt idx="5">
                    <c:v>7.6637203629356665E-3</c:v>
                  </c:pt>
                  <c:pt idx="6">
                    <c:v>2.6468445318058042E-2</c:v>
                  </c:pt>
                  <c:pt idx="7">
                    <c:v>0.20272697864874997</c:v>
                  </c:pt>
                  <c:pt idx="8">
                    <c:v>2.1881699733323951E-2</c:v>
                  </c:pt>
                  <c:pt idx="9">
                    <c:v>3.0609579219791666E-3</c:v>
                  </c:pt>
                  <c:pt idx="10">
                    <c:v>6.55992129332875E-3</c:v>
                  </c:pt>
                  <c:pt idx="12">
                    <c:v>2.7689801937862166E-3</c:v>
                  </c:pt>
                  <c:pt idx="13">
                    <c:v>1.7984580997451378E-2</c:v>
                  </c:pt>
                  <c:pt idx="14">
                    <c:v>4.9298220923270755E-2</c:v>
                  </c:pt>
                  <c:pt idx="15">
                    <c:v>4.7886388276725533E-2</c:v>
                  </c:pt>
                  <c:pt idx="16">
                    <c:v>0</c:v>
                  </c:pt>
                  <c:pt idx="18">
                    <c:v>1.2942144563765356E-2</c:v>
                  </c:pt>
                  <c:pt idx="19">
                    <c:v>1.2644660858677628E-2</c:v>
                  </c:pt>
                  <c:pt idx="20">
                    <c:v>3.0821368908783862E-2</c:v>
                  </c:pt>
                  <c:pt idx="21">
                    <c:v>2.1696809236478154E-2</c:v>
                  </c:pt>
                  <c:pt idx="22">
                    <c:v>3.7338821582485422E-2</c:v>
                  </c:pt>
                  <c:pt idx="23">
                    <c:v>1.3666135430547694E-2</c:v>
                  </c:pt>
                  <c:pt idx="24">
                    <c:v>1.0218169731318691E-2</c:v>
                  </c:pt>
                  <c:pt idx="25">
                    <c:v>2.7228096832171162E-2</c:v>
                  </c:pt>
                  <c:pt idx="26">
                    <c:v>0</c:v>
                  </c:pt>
                  <c:pt idx="27">
                    <c:v>5.4818664376579205E-3</c:v>
                  </c:pt>
                  <c:pt idx="2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extLst>
                <c:ext xmlns:c15="http://schemas.microsoft.com/office/drawing/2012/chart" uri="{02D57815-91ED-43cb-92C2-25804820EDAC}">
                  <c15:fullRef>
                    <c15:sqref>'O-Glycans-Normalized1'!$C$4:$D$36</c15:sqref>
                  </c15:fullRef>
                </c:ext>
              </c:extLst>
              <c:f>('O-Glycans-Normalized1'!$C$4:$D$5,'O-Glycans-Normalized1'!$C$10:$D$36)</c:f>
              <c:multiLvlStrCache>
                <c:ptCount val="29"/>
                <c:lvl>
                  <c:pt idx="0">
                    <c:v>Standard (DP5)</c:v>
                  </c:pt>
                  <c:pt idx="2">
                    <c:v>Hex1HexNAc1HexA1</c:v>
                  </c:pt>
                  <c:pt idx="3">
                    <c:v>Hex2HexNAc1HexA1</c:v>
                  </c:pt>
                  <c:pt idx="4">
                    <c:v>Hex3HexNAc1HexA1</c:v>
                  </c:pt>
                  <c:pt idx="5">
                    <c:v>Hex4HexNAc1HexA1</c:v>
                  </c:pt>
                  <c:pt idx="6">
                    <c:v>dHex1Hex1HexNAc1</c:v>
                  </c:pt>
                  <c:pt idx="7">
                    <c:v>dHex1Hex2HexNAc1</c:v>
                  </c:pt>
                  <c:pt idx="8">
                    <c:v>dHex1Hex4HexNAc1</c:v>
                  </c:pt>
                  <c:pt idx="9">
                    <c:v>dHex2Hex4HexNAc1</c:v>
                  </c:pt>
                  <c:pt idx="10">
                    <c:v>dHex2Hex5HexNAc1</c:v>
                  </c:pt>
                  <c:pt idx="12">
                    <c:v>dHex2Hex2HexNAc2</c:v>
                  </c:pt>
                  <c:pt idx="13">
                    <c:v>dHex1Hex3HexNAc1</c:v>
                  </c:pt>
                  <c:pt idx="14">
                    <c:v>dHex1Hex1HexNAc1HexA1</c:v>
                  </c:pt>
                  <c:pt idx="15">
                    <c:v>dHex1Hex2HexNAc1HexA1</c:v>
                  </c:pt>
                  <c:pt idx="16">
                    <c:v>dHex1Hex3HexNAc1HexA1</c:v>
                  </c:pt>
                  <c:pt idx="18">
                    <c:v>dHex1Hex2HexNAc2HexA1</c:v>
                  </c:pt>
                  <c:pt idx="19">
                    <c:v>dHex1Hex3HexNAc2HexA1</c:v>
                  </c:pt>
                  <c:pt idx="20">
                    <c:v>dHex2Hex1HexNAc2HexA1</c:v>
                  </c:pt>
                  <c:pt idx="21">
                    <c:v>dHex2Hex2HexNAc2HexA1</c:v>
                  </c:pt>
                  <c:pt idx="22">
                    <c:v>dHex3Hex2HexNAc2HexA1</c:v>
                  </c:pt>
                  <c:pt idx="23">
                    <c:v>dHex3Hex3HexNAc2HexA1</c:v>
                  </c:pt>
                  <c:pt idx="24">
                    <c:v>dHex4Hex3HexNAc2HexA1</c:v>
                  </c:pt>
                  <c:pt idx="25">
                    <c:v>dHex4Hex4HexNAc2HexA1</c:v>
                  </c:pt>
                  <c:pt idx="26">
                    <c:v>dHex4Hex5HexNAc2HexA1</c:v>
                  </c:pt>
                  <c:pt idx="27">
                    <c:v>dHex5Hex4HexNAc2HexA1</c:v>
                  </c:pt>
                  <c:pt idx="28">
                    <c:v>dHex5Hex5HexNAc2HexA1</c:v>
                  </c:pt>
                </c:lvl>
                <c:lvl>
                  <c:pt idx="2">
                    <c:v>Charged</c:v>
                  </c:pt>
                  <c:pt idx="6">
                    <c:v>+ Fuc</c:v>
                  </c:pt>
                  <c:pt idx="14">
                    <c:v>Charged HexNAc1-containing</c:v>
                  </c:pt>
                  <c:pt idx="18">
                    <c:v>Charged HexNAc2-containing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'O-Glycans-Normalized1'!$E$4:$E$36</c15:sqref>
                  </c15:fullRef>
                </c:ext>
              </c:extLst>
              <c:f>('O-Glycans-Normalized1'!$E$4:$E$5,'O-Glycans-Normalized1'!$E$10:$E$36)</c:f>
              <c:numCache>
                <c:formatCode>0.0000</c:formatCode>
                <c:ptCount val="29"/>
                <c:pt idx="0">
                  <c:v>1</c:v>
                </c:pt>
                <c:pt idx="2">
                  <c:v>8.5491102978374619E-4</c:v>
                </c:pt>
                <c:pt idx="3">
                  <c:v>0</c:v>
                </c:pt>
                <c:pt idx="4">
                  <c:v>4.9079341931121415E-2</c:v>
                </c:pt>
                <c:pt idx="5">
                  <c:v>8.3726768598152042E-3</c:v>
                </c:pt>
                <c:pt idx="6">
                  <c:v>0.56629184275767463</c:v>
                </c:pt>
                <c:pt idx="7">
                  <c:v>2.8309983263671454</c:v>
                </c:pt>
                <c:pt idx="8">
                  <c:v>3.7092347783684865E-2</c:v>
                </c:pt>
                <c:pt idx="9">
                  <c:v>4.5719069031767796E-3</c:v>
                </c:pt>
                <c:pt idx="10">
                  <c:v>8.6967190748256425E-3</c:v>
                </c:pt>
                <c:pt idx="12">
                  <c:v>2.7689801937862166E-3</c:v>
                </c:pt>
                <c:pt idx="13">
                  <c:v>1.573438269573747</c:v>
                </c:pt>
                <c:pt idx="14">
                  <c:v>0.13538350018528258</c:v>
                </c:pt>
                <c:pt idx="15">
                  <c:v>0.23708496983233762</c:v>
                </c:pt>
                <c:pt idx="16">
                  <c:v>0</c:v>
                </c:pt>
                <c:pt idx="18">
                  <c:v>0.21228280296729776</c:v>
                </c:pt>
                <c:pt idx="19">
                  <c:v>0.35190421748288031</c:v>
                </c:pt>
                <c:pt idx="20">
                  <c:v>0.31442701833499692</c:v>
                </c:pt>
                <c:pt idx="21">
                  <c:v>0.12244059500797232</c:v>
                </c:pt>
                <c:pt idx="22">
                  <c:v>6.8764496580720161E-2</c:v>
                </c:pt>
                <c:pt idx="23">
                  <c:v>2.2641668002290217E-2</c:v>
                </c:pt>
                <c:pt idx="24">
                  <c:v>1.4743060469605333E-2</c:v>
                </c:pt>
                <c:pt idx="25">
                  <c:v>5.2188709001536673E-2</c:v>
                </c:pt>
                <c:pt idx="26">
                  <c:v>0</c:v>
                </c:pt>
                <c:pt idx="27">
                  <c:v>6.6916358236634174E-3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DA-7E48-A392-975C1E646338}"/>
            </c:ext>
          </c:extLst>
        </c:ser>
        <c:ser>
          <c:idx val="1"/>
          <c:order val="1"/>
          <c:tx>
            <c:strRef>
              <c:f>'O-Glycans-Normalized1'!$O$1</c:f>
              <c:strCache>
                <c:ptCount val="1"/>
                <c:pt idx="0">
                  <c:v>L2/L3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'O-Glycans-Normalized1'!$P$4:$P$36</c15:sqref>
                    </c15:fullRef>
                  </c:ext>
                </c:extLst>
                <c:f>('O-Glycans-Normalized1'!$P$4:$P$5,'O-Glycans-Normalized1'!$P$10:$P$36)</c:f>
                <c:numCache>
                  <c:formatCode>General</c:formatCode>
                  <c:ptCount val="29"/>
                  <c:pt idx="0">
                    <c:v>0</c:v>
                  </c:pt>
                  <c:pt idx="2">
                    <c:v>3.5622899338968034E-3</c:v>
                  </c:pt>
                  <c:pt idx="3">
                    <c:v>1.2666045087278367E-3</c:v>
                  </c:pt>
                  <c:pt idx="4">
                    <c:v>2.3217136799421577E-2</c:v>
                  </c:pt>
                  <c:pt idx="5">
                    <c:v>1.5035520867109327E-2</c:v>
                  </c:pt>
                  <c:pt idx="6">
                    <c:v>1.9986068190020523E-2</c:v>
                  </c:pt>
                  <c:pt idx="7">
                    <c:v>0.15268225065906227</c:v>
                  </c:pt>
                  <c:pt idx="8">
                    <c:v>1.9912259482884618E-3</c:v>
                  </c:pt>
                  <c:pt idx="9">
                    <c:v>3.3107169224586481E-3</c:v>
                  </c:pt>
                  <c:pt idx="10">
                    <c:v>8.0271989315804232E-3</c:v>
                  </c:pt>
                  <c:pt idx="12">
                    <c:v>7.4309343494988189E-3</c:v>
                  </c:pt>
                  <c:pt idx="13">
                    <c:v>2.0311655964331023E-2</c:v>
                  </c:pt>
                  <c:pt idx="14">
                    <c:v>1.0018887944832173E-3</c:v>
                  </c:pt>
                  <c:pt idx="15">
                    <c:v>1.9327358490587136E-2</c:v>
                  </c:pt>
                  <c:pt idx="16">
                    <c:v>1.2241147126826064E-3</c:v>
                  </c:pt>
                  <c:pt idx="18">
                    <c:v>3.1740092056367565E-3</c:v>
                  </c:pt>
                  <c:pt idx="19">
                    <c:v>9.5278825868685794E-3</c:v>
                  </c:pt>
                  <c:pt idx="20">
                    <c:v>5.2418311350041595E-3</c:v>
                  </c:pt>
                  <c:pt idx="21">
                    <c:v>4.267979659221148E-3</c:v>
                  </c:pt>
                  <c:pt idx="22">
                    <c:v>2.7034435540239355E-3</c:v>
                  </c:pt>
                  <c:pt idx="23">
                    <c:v>1.5242445259589829E-3</c:v>
                  </c:pt>
                  <c:pt idx="24">
                    <c:v>1.6917950960663429E-3</c:v>
                  </c:pt>
                  <c:pt idx="25">
                    <c:v>2.1111945881704297E-3</c:v>
                  </c:pt>
                  <c:pt idx="26">
                    <c:v>0</c:v>
                  </c:pt>
                  <c:pt idx="27">
                    <c:v>6.10115542884702E-3</c:v>
                  </c:pt>
                  <c:pt idx="28">
                    <c:v>0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'O-Glycans-Normalized1'!$P$4:$P$36</c15:sqref>
                    </c15:fullRef>
                  </c:ext>
                </c:extLst>
                <c:f>('O-Glycans-Normalized1'!$P$4:$P$5,'O-Glycans-Normalized1'!$P$10:$P$36)</c:f>
                <c:numCache>
                  <c:formatCode>General</c:formatCode>
                  <c:ptCount val="29"/>
                  <c:pt idx="0">
                    <c:v>0</c:v>
                  </c:pt>
                  <c:pt idx="2">
                    <c:v>3.5622899338968034E-3</c:v>
                  </c:pt>
                  <c:pt idx="3">
                    <c:v>1.2666045087278367E-3</c:v>
                  </c:pt>
                  <c:pt idx="4">
                    <c:v>2.3217136799421577E-2</c:v>
                  </c:pt>
                  <c:pt idx="5">
                    <c:v>1.5035520867109327E-2</c:v>
                  </c:pt>
                  <c:pt idx="6">
                    <c:v>1.9986068190020523E-2</c:v>
                  </c:pt>
                  <c:pt idx="7">
                    <c:v>0.15268225065906227</c:v>
                  </c:pt>
                  <c:pt idx="8">
                    <c:v>1.9912259482884618E-3</c:v>
                  </c:pt>
                  <c:pt idx="9">
                    <c:v>3.3107169224586481E-3</c:v>
                  </c:pt>
                  <c:pt idx="10">
                    <c:v>8.0271989315804232E-3</c:v>
                  </c:pt>
                  <c:pt idx="12">
                    <c:v>7.4309343494988189E-3</c:v>
                  </c:pt>
                  <c:pt idx="13">
                    <c:v>2.0311655964331023E-2</c:v>
                  </c:pt>
                  <c:pt idx="14">
                    <c:v>1.0018887944832173E-3</c:v>
                  </c:pt>
                  <c:pt idx="15">
                    <c:v>1.9327358490587136E-2</c:v>
                  </c:pt>
                  <c:pt idx="16">
                    <c:v>1.2241147126826064E-3</c:v>
                  </c:pt>
                  <c:pt idx="18">
                    <c:v>3.1740092056367565E-3</c:v>
                  </c:pt>
                  <c:pt idx="19">
                    <c:v>9.5278825868685794E-3</c:v>
                  </c:pt>
                  <c:pt idx="20">
                    <c:v>5.2418311350041595E-3</c:v>
                  </c:pt>
                  <c:pt idx="21">
                    <c:v>4.267979659221148E-3</c:v>
                  </c:pt>
                  <c:pt idx="22">
                    <c:v>2.7034435540239355E-3</c:v>
                  </c:pt>
                  <c:pt idx="23">
                    <c:v>1.5242445259589829E-3</c:v>
                  </c:pt>
                  <c:pt idx="24">
                    <c:v>1.6917950960663429E-3</c:v>
                  </c:pt>
                  <c:pt idx="25">
                    <c:v>2.1111945881704297E-3</c:v>
                  </c:pt>
                  <c:pt idx="26">
                    <c:v>0</c:v>
                  </c:pt>
                  <c:pt idx="27">
                    <c:v>6.10115542884702E-3</c:v>
                  </c:pt>
                  <c:pt idx="2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9"/>
              <c:pt idx="0">
                <c:v>Standard (DP5)</c:v>
              </c:pt>
              <c:pt idx="2">
                <c:v>Charged Hex1HexNAc1HexA1</c:v>
              </c:pt>
              <c:pt idx="3">
                <c:v>Charged Hex2HexNAc1HexA1</c:v>
              </c:pt>
              <c:pt idx="4">
                <c:v>Charged Hex3HexNAc1HexA1</c:v>
              </c:pt>
              <c:pt idx="5">
                <c:v>Charged Hex4HexNAc1HexA1</c:v>
              </c:pt>
              <c:pt idx="6">
                <c:v>+ Fuc dHex1Hex1HexNAc1</c:v>
              </c:pt>
              <c:pt idx="7">
                <c:v>+ Fuc dHex1Hex2HexNAc1</c:v>
              </c:pt>
              <c:pt idx="8">
                <c:v>+ Fuc dHex1Hex4HexNAc1</c:v>
              </c:pt>
              <c:pt idx="9">
                <c:v>+ Fuc dHex2Hex4HexNAc1</c:v>
              </c:pt>
              <c:pt idx="10">
                <c:v>+ Fuc dHex2Hex5HexNAc1</c:v>
              </c:pt>
              <c:pt idx="12">
                <c:v>+ Fuc dHex2Hex2HexNAc2</c:v>
              </c:pt>
              <c:pt idx="13">
                <c:v>+ Fuc dHex1Hex3HexNAc1</c:v>
              </c:pt>
              <c:pt idx="14">
                <c:v>Charged HexNAc1-containing dHex1Hex1HexNAc1HexA1</c:v>
              </c:pt>
              <c:pt idx="15">
                <c:v>Charged HexNAc1-containing dHex1Hex2HexNAc1HexA1</c:v>
              </c:pt>
              <c:pt idx="16">
                <c:v>Charged HexNAc1-containing dHex1Hex3HexNAc1HexA1</c:v>
              </c:pt>
              <c:pt idx="18">
                <c:v>Charged HexNAc2-containing dHex1Hex2HexNAc2HexA1</c:v>
              </c:pt>
              <c:pt idx="19">
                <c:v>Charged HexNAc2-containing dHex1Hex3HexNAc2HexA1</c:v>
              </c:pt>
              <c:pt idx="20">
                <c:v>Charged HexNAc2-containing dHex2Hex1HexNAc2HexA1</c:v>
              </c:pt>
              <c:pt idx="21">
                <c:v>Charged HexNAc2-containing dHex2Hex2HexNAc2HexA1</c:v>
              </c:pt>
              <c:pt idx="22">
                <c:v>Charged HexNAc2-containing dHex3Hex2HexNAc2HexA1</c:v>
              </c:pt>
              <c:pt idx="23">
                <c:v>Charged HexNAc2-containing dHex3Hex3HexNAc2HexA1</c:v>
              </c:pt>
              <c:pt idx="24">
                <c:v>Charged HexNAc2-containing dHex4Hex3HexNAc2HexA1</c:v>
              </c:pt>
              <c:pt idx="25">
                <c:v>Charged HexNAc2-containing dHex4Hex4HexNAc2HexA1</c:v>
              </c:pt>
              <c:pt idx="26">
                <c:v>Charged HexNAc2-containing dHex4Hex5HexNAc2HexA1</c:v>
              </c:pt>
              <c:pt idx="27">
                <c:v>Charged HexNAc2-containing dHex5Hex4HexNAc2HexA1</c:v>
              </c:pt>
              <c:pt idx="28">
                <c:v>Charged HexNAc2-containing dHex5Hex5HexNAc2HexA1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'O-Glycans-Normalized1'!$O$4:$O$36</c15:sqref>
                  </c15:fullRef>
                </c:ext>
              </c:extLst>
              <c:f>('O-Glycans-Normalized1'!$O$4:$O$5,'O-Glycans-Normalized1'!$O$10:$O$36)</c:f>
              <c:numCache>
                <c:formatCode>0.0000</c:formatCode>
                <c:ptCount val="29"/>
                <c:pt idx="0">
                  <c:v>1</c:v>
                </c:pt>
                <c:pt idx="2">
                  <c:v>1.382298012454118E-2</c:v>
                </c:pt>
                <c:pt idx="3">
                  <c:v>1.5861224662526599E-3</c:v>
                </c:pt>
                <c:pt idx="4">
                  <c:v>9.9402861037617862E-2</c:v>
                </c:pt>
                <c:pt idx="5">
                  <c:v>6.3964722839090521E-2</c:v>
                </c:pt>
                <c:pt idx="6">
                  <c:v>6.6381546109829853E-2</c:v>
                </c:pt>
                <c:pt idx="7">
                  <c:v>0.29835263687386598</c:v>
                </c:pt>
                <c:pt idx="8">
                  <c:v>9.2370328618208378E-3</c:v>
                </c:pt>
                <c:pt idx="9">
                  <c:v>1.3906615510551668E-2</c:v>
                </c:pt>
                <c:pt idx="10">
                  <c:v>2.1113964872769387E-2</c:v>
                </c:pt>
                <c:pt idx="12">
                  <c:v>1.6141955179060426E-2</c:v>
                </c:pt>
                <c:pt idx="13">
                  <c:v>0.15757101570137477</c:v>
                </c:pt>
                <c:pt idx="14">
                  <c:v>2.3346037276803814E-3</c:v>
                </c:pt>
                <c:pt idx="15">
                  <c:v>7.7169249455452407E-2</c:v>
                </c:pt>
                <c:pt idx="16">
                  <c:v>2.0937458388825374E-3</c:v>
                </c:pt>
                <c:pt idx="18">
                  <c:v>1.2684004482236388E-2</c:v>
                </c:pt>
                <c:pt idx="19">
                  <c:v>4.4167961877490024E-2</c:v>
                </c:pt>
                <c:pt idx="20">
                  <c:v>4.4624170967576593E-2</c:v>
                </c:pt>
                <c:pt idx="21">
                  <c:v>2.2688888537720029E-2</c:v>
                </c:pt>
                <c:pt idx="22">
                  <c:v>1.4858560773131638E-2</c:v>
                </c:pt>
                <c:pt idx="23">
                  <c:v>2.442166325663484E-3</c:v>
                </c:pt>
                <c:pt idx="24">
                  <c:v>2.3744820879633135E-3</c:v>
                </c:pt>
                <c:pt idx="25">
                  <c:v>5.2527668472914634E-3</c:v>
                </c:pt>
                <c:pt idx="26">
                  <c:v>0</c:v>
                </c:pt>
                <c:pt idx="27">
                  <c:v>1.2301467262329436E-2</c:v>
                </c:pt>
                <c:pt idx="2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7DA-7E48-A392-975C1E646338}"/>
            </c:ext>
          </c:extLst>
        </c:ser>
        <c:ser>
          <c:idx val="2"/>
          <c:order val="2"/>
          <c:tx>
            <c:strRef>
              <c:f>'O-Glycans-Normalized1'!$Y$1</c:f>
              <c:strCache>
                <c:ptCount val="1"/>
                <c:pt idx="0">
                  <c:v>L4/young adult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'O-Glycans-Normalized1'!$Z$4:$Z$36</c15:sqref>
                    </c15:fullRef>
                  </c:ext>
                </c:extLst>
                <c:f>('O-Glycans-Normalized1'!$Z$4:$Z$5,'O-Glycans-Normalized1'!$Z$10:$Z$36)</c:f>
                <c:numCache>
                  <c:formatCode>General</c:formatCode>
                  <c:ptCount val="29"/>
                  <c:pt idx="0">
                    <c:v>0</c:v>
                  </c:pt>
                  <c:pt idx="2">
                    <c:v>4.8363986926723444E-3</c:v>
                  </c:pt>
                  <c:pt idx="3">
                    <c:v>3.506401192722893E-4</c:v>
                  </c:pt>
                  <c:pt idx="4">
                    <c:v>8.4607361468292022E-2</c:v>
                  </c:pt>
                  <c:pt idx="5">
                    <c:v>7.11709536572257E-2</c:v>
                  </c:pt>
                  <c:pt idx="6">
                    <c:v>0.19618941154386185</c:v>
                  </c:pt>
                  <c:pt idx="7">
                    <c:v>0.32697926609753264</c:v>
                  </c:pt>
                  <c:pt idx="8">
                    <c:v>1.9596997734572998E-2</c:v>
                  </c:pt>
                  <c:pt idx="9">
                    <c:v>2.7418810142452541E-2</c:v>
                  </c:pt>
                  <c:pt idx="10">
                    <c:v>3.2726479029338937E-2</c:v>
                  </c:pt>
                  <c:pt idx="12">
                    <c:v>2.2257120796425833E-2</c:v>
                  </c:pt>
                  <c:pt idx="13">
                    <c:v>0.18400142685493684</c:v>
                  </c:pt>
                  <c:pt idx="14">
                    <c:v>3.2417328063607778E-3</c:v>
                  </c:pt>
                  <c:pt idx="15">
                    <c:v>8.0100608564049575E-2</c:v>
                  </c:pt>
                  <c:pt idx="16">
                    <c:v>1.3766478785906715E-2</c:v>
                  </c:pt>
                  <c:pt idx="18">
                    <c:v>2.8196355976220187E-2</c:v>
                  </c:pt>
                  <c:pt idx="19">
                    <c:v>6.9408729980900044E-2</c:v>
                  </c:pt>
                  <c:pt idx="20">
                    <c:v>4.7150420086049027E-2</c:v>
                  </c:pt>
                  <c:pt idx="21">
                    <c:v>4.3458076719765329E-2</c:v>
                  </c:pt>
                  <c:pt idx="22">
                    <c:v>1.8436700997217285E-2</c:v>
                  </c:pt>
                  <c:pt idx="23">
                    <c:v>4.1886003237809636E-3</c:v>
                  </c:pt>
                  <c:pt idx="24">
                    <c:v>1.3649502717722481E-2</c:v>
                  </c:pt>
                  <c:pt idx="25">
                    <c:v>1.8071634577244755E-2</c:v>
                  </c:pt>
                  <c:pt idx="26">
                    <c:v>3.5332594056452483E-3</c:v>
                  </c:pt>
                  <c:pt idx="27">
                    <c:v>3.1796805455347146E-2</c:v>
                  </c:pt>
                  <c:pt idx="28">
                    <c:v>1.7784106281643015E-2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'O-Glycans-Normalized1'!$Z$4:$Z$36</c15:sqref>
                    </c15:fullRef>
                  </c:ext>
                </c:extLst>
                <c:f>('O-Glycans-Normalized1'!$Z$4:$Z$5,'O-Glycans-Normalized1'!$Z$10:$Z$36)</c:f>
                <c:numCache>
                  <c:formatCode>General</c:formatCode>
                  <c:ptCount val="29"/>
                  <c:pt idx="0">
                    <c:v>0</c:v>
                  </c:pt>
                  <c:pt idx="2">
                    <c:v>4.8363986926723444E-3</c:v>
                  </c:pt>
                  <c:pt idx="3">
                    <c:v>3.506401192722893E-4</c:v>
                  </c:pt>
                  <c:pt idx="4">
                    <c:v>8.4607361468292022E-2</c:v>
                  </c:pt>
                  <c:pt idx="5">
                    <c:v>7.11709536572257E-2</c:v>
                  </c:pt>
                  <c:pt idx="6">
                    <c:v>0.19618941154386185</c:v>
                  </c:pt>
                  <c:pt idx="7">
                    <c:v>0.32697926609753264</c:v>
                  </c:pt>
                  <c:pt idx="8">
                    <c:v>1.9596997734572998E-2</c:v>
                  </c:pt>
                  <c:pt idx="9">
                    <c:v>2.7418810142452541E-2</c:v>
                  </c:pt>
                  <c:pt idx="10">
                    <c:v>3.2726479029338937E-2</c:v>
                  </c:pt>
                  <c:pt idx="12">
                    <c:v>2.2257120796425833E-2</c:v>
                  </c:pt>
                  <c:pt idx="13">
                    <c:v>0.18400142685493684</c:v>
                  </c:pt>
                  <c:pt idx="14">
                    <c:v>3.2417328063607778E-3</c:v>
                  </c:pt>
                  <c:pt idx="15">
                    <c:v>8.0100608564049575E-2</c:v>
                  </c:pt>
                  <c:pt idx="16">
                    <c:v>1.3766478785906715E-2</c:v>
                  </c:pt>
                  <c:pt idx="18">
                    <c:v>2.8196355976220187E-2</c:v>
                  </c:pt>
                  <c:pt idx="19">
                    <c:v>6.9408729980900044E-2</c:v>
                  </c:pt>
                  <c:pt idx="20">
                    <c:v>4.7150420086049027E-2</c:v>
                  </c:pt>
                  <c:pt idx="21">
                    <c:v>4.3458076719765329E-2</c:v>
                  </c:pt>
                  <c:pt idx="22">
                    <c:v>1.8436700997217285E-2</c:v>
                  </c:pt>
                  <c:pt idx="23">
                    <c:v>4.1886003237809636E-3</c:v>
                  </c:pt>
                  <c:pt idx="24">
                    <c:v>1.3649502717722481E-2</c:v>
                  </c:pt>
                  <c:pt idx="25">
                    <c:v>1.8071634577244755E-2</c:v>
                  </c:pt>
                  <c:pt idx="26">
                    <c:v>3.5332594056452483E-3</c:v>
                  </c:pt>
                  <c:pt idx="27">
                    <c:v>3.1796805455347146E-2</c:v>
                  </c:pt>
                  <c:pt idx="28">
                    <c:v>1.7784106281643015E-2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9"/>
              <c:pt idx="0">
                <c:v>Standard (DP5)</c:v>
              </c:pt>
              <c:pt idx="2">
                <c:v>Charged Hex1HexNAc1HexA1</c:v>
              </c:pt>
              <c:pt idx="3">
                <c:v>Charged Hex2HexNAc1HexA1</c:v>
              </c:pt>
              <c:pt idx="4">
                <c:v>Charged Hex3HexNAc1HexA1</c:v>
              </c:pt>
              <c:pt idx="5">
                <c:v>Charged Hex4HexNAc1HexA1</c:v>
              </c:pt>
              <c:pt idx="6">
                <c:v>+ Fuc dHex1Hex1HexNAc1</c:v>
              </c:pt>
              <c:pt idx="7">
                <c:v>+ Fuc dHex1Hex2HexNAc1</c:v>
              </c:pt>
              <c:pt idx="8">
                <c:v>+ Fuc dHex1Hex4HexNAc1</c:v>
              </c:pt>
              <c:pt idx="9">
                <c:v>+ Fuc dHex2Hex4HexNAc1</c:v>
              </c:pt>
              <c:pt idx="10">
                <c:v>+ Fuc dHex2Hex5HexNAc1</c:v>
              </c:pt>
              <c:pt idx="12">
                <c:v>+ Fuc dHex2Hex2HexNAc2</c:v>
              </c:pt>
              <c:pt idx="13">
                <c:v>+ Fuc dHex1Hex3HexNAc1</c:v>
              </c:pt>
              <c:pt idx="14">
                <c:v>Charged HexNAc1-containing dHex1Hex1HexNAc1HexA1</c:v>
              </c:pt>
              <c:pt idx="15">
                <c:v>Charged HexNAc1-containing dHex1Hex2HexNAc1HexA1</c:v>
              </c:pt>
              <c:pt idx="16">
                <c:v>Charged HexNAc1-containing dHex1Hex3HexNAc1HexA1</c:v>
              </c:pt>
              <c:pt idx="18">
                <c:v>Charged HexNAc2-containing dHex1Hex2HexNAc2HexA1</c:v>
              </c:pt>
              <c:pt idx="19">
                <c:v>Charged HexNAc2-containing dHex1Hex3HexNAc2HexA1</c:v>
              </c:pt>
              <c:pt idx="20">
                <c:v>Charged HexNAc2-containing dHex2Hex1HexNAc2HexA1</c:v>
              </c:pt>
              <c:pt idx="21">
                <c:v>Charged HexNAc2-containing dHex2Hex2HexNAc2HexA1</c:v>
              </c:pt>
              <c:pt idx="22">
                <c:v>Charged HexNAc2-containing dHex3Hex2HexNAc2HexA1</c:v>
              </c:pt>
              <c:pt idx="23">
                <c:v>Charged HexNAc2-containing dHex3Hex3HexNAc2HexA1</c:v>
              </c:pt>
              <c:pt idx="24">
                <c:v>Charged HexNAc2-containing dHex4Hex3HexNAc2HexA1</c:v>
              </c:pt>
              <c:pt idx="25">
                <c:v>Charged HexNAc2-containing dHex4Hex4HexNAc2HexA1</c:v>
              </c:pt>
              <c:pt idx="26">
                <c:v>Charged HexNAc2-containing dHex4Hex5HexNAc2HexA1</c:v>
              </c:pt>
              <c:pt idx="27">
                <c:v>Charged HexNAc2-containing dHex5Hex4HexNAc2HexA1</c:v>
              </c:pt>
              <c:pt idx="28">
                <c:v>Charged HexNAc2-containing dHex5Hex5HexNAc2HexA1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'O-Glycans-Normalized1'!$Y$4:$Y$36</c15:sqref>
                  </c15:fullRef>
                </c:ext>
              </c:extLst>
              <c:f>('O-Glycans-Normalized1'!$Y$4:$Y$5,'O-Glycans-Normalized1'!$Y$10:$Y$36)</c:f>
              <c:numCache>
                <c:formatCode>0.0000</c:formatCode>
                <c:ptCount val="29"/>
                <c:pt idx="0">
                  <c:v>1</c:v>
                </c:pt>
                <c:pt idx="2">
                  <c:v>8.2812413904640933E-3</c:v>
                </c:pt>
                <c:pt idx="3">
                  <c:v>3.506401192722893E-4</c:v>
                </c:pt>
                <c:pt idx="4">
                  <c:v>0.18048614339422225</c:v>
                </c:pt>
                <c:pt idx="5">
                  <c:v>0.20126348253411594</c:v>
                </c:pt>
                <c:pt idx="6">
                  <c:v>0.38297322305785908</c:v>
                </c:pt>
                <c:pt idx="7">
                  <c:v>0.78404228662532205</c:v>
                </c:pt>
                <c:pt idx="8">
                  <c:v>2.719112325083536E-2</c:v>
                </c:pt>
                <c:pt idx="9">
                  <c:v>6.2564851310239256E-2</c:v>
                </c:pt>
                <c:pt idx="10">
                  <c:v>8.725260199524941E-2</c:v>
                </c:pt>
                <c:pt idx="12">
                  <c:v>5.6659225206914812E-2</c:v>
                </c:pt>
                <c:pt idx="13">
                  <c:v>0.4024845677153866</c:v>
                </c:pt>
                <c:pt idx="14">
                  <c:v>7.2784453164328926E-3</c:v>
                </c:pt>
                <c:pt idx="15">
                  <c:v>0.19742569870271096</c:v>
                </c:pt>
                <c:pt idx="16">
                  <c:v>1.4041111346075464E-2</c:v>
                </c:pt>
                <c:pt idx="18">
                  <c:v>5.7604420638469989E-2</c:v>
                </c:pt>
                <c:pt idx="19">
                  <c:v>0.18555123358947048</c:v>
                </c:pt>
                <c:pt idx="20">
                  <c:v>0.17261357650246456</c:v>
                </c:pt>
                <c:pt idx="21">
                  <c:v>8.7319757091121719E-2</c:v>
                </c:pt>
                <c:pt idx="22">
                  <c:v>3.9613409088342162E-2</c:v>
                </c:pt>
                <c:pt idx="23">
                  <c:v>7.8802460881401502E-3</c:v>
                </c:pt>
                <c:pt idx="24">
                  <c:v>1.4473743248635261E-2</c:v>
                </c:pt>
                <c:pt idx="25">
                  <c:v>3.4085547048085099E-2</c:v>
                </c:pt>
                <c:pt idx="26">
                  <c:v>5.3676480824950881E-3</c:v>
                </c:pt>
                <c:pt idx="27">
                  <c:v>4.7638533663370349E-2</c:v>
                </c:pt>
                <c:pt idx="28">
                  <c:v>2.4540093006113935E-2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7DA-7E48-A392-975C1E646338}"/>
            </c:ext>
          </c:extLst>
        </c:ser>
        <c:ser>
          <c:idx val="3"/>
          <c:order val="3"/>
          <c:tx>
            <c:strRef>
              <c:f>'O-Glycans-Normalized1'!$AI$1</c:f>
              <c:strCache>
                <c:ptCount val="1"/>
                <c:pt idx="0">
                  <c:v>adult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'O-Glycans-Normalized1'!$AJ$4:$AJ$36</c15:sqref>
                    </c15:fullRef>
                  </c:ext>
                </c:extLst>
                <c:f>('O-Glycans-Normalized1'!$AJ$4:$AJ$5,'O-Glycans-Normalized1'!$AJ$10:$AJ$36)</c:f>
                <c:numCache>
                  <c:formatCode>General</c:formatCode>
                  <c:ptCount val="29"/>
                  <c:pt idx="0">
                    <c:v>0</c:v>
                  </c:pt>
                  <c:pt idx="2">
                    <c:v>1.0325221819165125E-2</c:v>
                  </c:pt>
                  <c:pt idx="3">
                    <c:v>2.0449682784039139E-2</c:v>
                  </c:pt>
                  <c:pt idx="4">
                    <c:v>0.61058792382634053</c:v>
                  </c:pt>
                  <c:pt idx="5">
                    <c:v>6.3091287324199469E-2</c:v>
                  </c:pt>
                  <c:pt idx="6">
                    <c:v>3.5799875906202462E-2</c:v>
                  </c:pt>
                  <c:pt idx="7">
                    <c:v>9.0367532366156092E-2</c:v>
                  </c:pt>
                  <c:pt idx="8">
                    <c:v>2.912071926578233E-2</c:v>
                  </c:pt>
                  <c:pt idx="9">
                    <c:v>4.0882886424835174E-2</c:v>
                  </c:pt>
                  <c:pt idx="10">
                    <c:v>2.5146245048574982E-2</c:v>
                  </c:pt>
                  <c:pt idx="12">
                    <c:v>4.4614370833749785E-2</c:v>
                  </c:pt>
                  <c:pt idx="13">
                    <c:v>2.4712491907158438E-2</c:v>
                  </c:pt>
                  <c:pt idx="14">
                    <c:v>1.6082663633529962E-2</c:v>
                  </c:pt>
                  <c:pt idx="15">
                    <c:v>0.14761276575278098</c:v>
                  </c:pt>
                  <c:pt idx="16">
                    <c:v>8.4386007203072991E-3</c:v>
                  </c:pt>
                  <c:pt idx="18">
                    <c:v>3.0126943475299334E-2</c:v>
                  </c:pt>
                  <c:pt idx="19">
                    <c:v>3.8034194533933252E-2</c:v>
                  </c:pt>
                  <c:pt idx="20">
                    <c:v>6.8855268893095428E-2</c:v>
                  </c:pt>
                  <c:pt idx="21">
                    <c:v>4.7690036766562825E-2</c:v>
                  </c:pt>
                  <c:pt idx="22">
                    <c:v>3.2590716373294436E-2</c:v>
                  </c:pt>
                  <c:pt idx="23">
                    <c:v>7.8447797098096603E-3</c:v>
                  </c:pt>
                  <c:pt idx="24">
                    <c:v>3.5248009709285863E-2</c:v>
                  </c:pt>
                  <c:pt idx="25">
                    <c:v>3.1609941555086264E-2</c:v>
                  </c:pt>
                  <c:pt idx="26">
                    <c:v>1.1859147812030761E-2</c:v>
                  </c:pt>
                  <c:pt idx="27">
                    <c:v>7.042399647276619E-2</c:v>
                  </c:pt>
                  <c:pt idx="28">
                    <c:v>1.1876561343863085E-2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'O-Glycans-Normalized1'!$AJ$4:$AJ$36</c15:sqref>
                    </c15:fullRef>
                  </c:ext>
                </c:extLst>
                <c:f>('O-Glycans-Normalized1'!$AJ$4:$AJ$5,'O-Glycans-Normalized1'!$AJ$10:$AJ$36)</c:f>
                <c:numCache>
                  <c:formatCode>General</c:formatCode>
                  <c:ptCount val="29"/>
                  <c:pt idx="0">
                    <c:v>0</c:v>
                  </c:pt>
                  <c:pt idx="2">
                    <c:v>1.0325221819165125E-2</c:v>
                  </c:pt>
                  <c:pt idx="3">
                    <c:v>2.0449682784039139E-2</c:v>
                  </c:pt>
                  <c:pt idx="4">
                    <c:v>0.61058792382634053</c:v>
                  </c:pt>
                  <c:pt idx="5">
                    <c:v>6.3091287324199469E-2</c:v>
                  </c:pt>
                  <c:pt idx="6">
                    <c:v>3.5799875906202462E-2</c:v>
                  </c:pt>
                  <c:pt idx="7">
                    <c:v>9.0367532366156092E-2</c:v>
                  </c:pt>
                  <c:pt idx="8">
                    <c:v>2.912071926578233E-2</c:v>
                  </c:pt>
                  <c:pt idx="9">
                    <c:v>4.0882886424835174E-2</c:v>
                  </c:pt>
                  <c:pt idx="10">
                    <c:v>2.5146245048574982E-2</c:v>
                  </c:pt>
                  <c:pt idx="12">
                    <c:v>4.4614370833749785E-2</c:v>
                  </c:pt>
                  <c:pt idx="13">
                    <c:v>2.4712491907158438E-2</c:v>
                  </c:pt>
                  <c:pt idx="14">
                    <c:v>1.6082663633529962E-2</c:v>
                  </c:pt>
                  <c:pt idx="15">
                    <c:v>0.14761276575278098</c:v>
                  </c:pt>
                  <c:pt idx="16">
                    <c:v>8.4386007203072991E-3</c:v>
                  </c:pt>
                  <c:pt idx="18">
                    <c:v>3.0126943475299334E-2</c:v>
                  </c:pt>
                  <c:pt idx="19">
                    <c:v>3.8034194533933252E-2</c:v>
                  </c:pt>
                  <c:pt idx="20">
                    <c:v>6.8855268893095428E-2</c:v>
                  </c:pt>
                  <c:pt idx="21">
                    <c:v>4.7690036766562825E-2</c:v>
                  </c:pt>
                  <c:pt idx="22">
                    <c:v>3.2590716373294436E-2</c:v>
                  </c:pt>
                  <c:pt idx="23">
                    <c:v>7.8447797098096603E-3</c:v>
                  </c:pt>
                  <c:pt idx="24">
                    <c:v>3.5248009709285863E-2</c:v>
                  </c:pt>
                  <c:pt idx="25">
                    <c:v>3.1609941555086264E-2</c:v>
                  </c:pt>
                  <c:pt idx="26">
                    <c:v>1.1859147812030761E-2</c:v>
                  </c:pt>
                  <c:pt idx="27">
                    <c:v>7.042399647276619E-2</c:v>
                  </c:pt>
                  <c:pt idx="28">
                    <c:v>1.1876561343863085E-2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9"/>
              <c:pt idx="0">
                <c:v>Standard (DP5)</c:v>
              </c:pt>
              <c:pt idx="2">
                <c:v>Charged Hex1HexNAc1HexA1</c:v>
              </c:pt>
              <c:pt idx="3">
                <c:v>Charged Hex2HexNAc1HexA1</c:v>
              </c:pt>
              <c:pt idx="4">
                <c:v>Charged Hex3HexNAc1HexA1</c:v>
              </c:pt>
              <c:pt idx="5">
                <c:v>Charged Hex4HexNAc1HexA1</c:v>
              </c:pt>
              <c:pt idx="6">
                <c:v>+ Fuc dHex1Hex1HexNAc1</c:v>
              </c:pt>
              <c:pt idx="7">
                <c:v>+ Fuc dHex1Hex2HexNAc1</c:v>
              </c:pt>
              <c:pt idx="8">
                <c:v>+ Fuc dHex1Hex4HexNAc1</c:v>
              </c:pt>
              <c:pt idx="9">
                <c:v>+ Fuc dHex2Hex4HexNAc1</c:v>
              </c:pt>
              <c:pt idx="10">
                <c:v>+ Fuc dHex2Hex5HexNAc1</c:v>
              </c:pt>
              <c:pt idx="12">
                <c:v>+ Fuc dHex2Hex2HexNAc2</c:v>
              </c:pt>
              <c:pt idx="13">
                <c:v>+ Fuc dHex1Hex3HexNAc1</c:v>
              </c:pt>
              <c:pt idx="14">
                <c:v>Charged HexNAc1-containing dHex1Hex1HexNAc1HexA1</c:v>
              </c:pt>
              <c:pt idx="15">
                <c:v>Charged HexNAc1-containing dHex1Hex2HexNAc1HexA1</c:v>
              </c:pt>
              <c:pt idx="16">
                <c:v>Charged HexNAc1-containing dHex1Hex3HexNAc1HexA1</c:v>
              </c:pt>
              <c:pt idx="18">
                <c:v>Charged HexNAc2-containing dHex1Hex2HexNAc2HexA1</c:v>
              </c:pt>
              <c:pt idx="19">
                <c:v>Charged HexNAc2-containing dHex1Hex3HexNAc2HexA1</c:v>
              </c:pt>
              <c:pt idx="20">
                <c:v>Charged HexNAc2-containing dHex2Hex1HexNAc2HexA1</c:v>
              </c:pt>
              <c:pt idx="21">
                <c:v>Charged HexNAc2-containing dHex2Hex2HexNAc2HexA1</c:v>
              </c:pt>
              <c:pt idx="22">
                <c:v>Charged HexNAc2-containing dHex3Hex2HexNAc2HexA1</c:v>
              </c:pt>
              <c:pt idx="23">
                <c:v>Charged HexNAc2-containing dHex3Hex3HexNAc2HexA1</c:v>
              </c:pt>
              <c:pt idx="24">
                <c:v>Charged HexNAc2-containing dHex4Hex3HexNAc2HexA1</c:v>
              </c:pt>
              <c:pt idx="25">
                <c:v>Charged HexNAc2-containing dHex4Hex4HexNAc2HexA1</c:v>
              </c:pt>
              <c:pt idx="26">
                <c:v>Charged HexNAc2-containing dHex4Hex5HexNAc2HexA1</c:v>
              </c:pt>
              <c:pt idx="27">
                <c:v>Charged HexNAc2-containing dHex5Hex4HexNAc2HexA1</c:v>
              </c:pt>
              <c:pt idx="28">
                <c:v>Charged HexNAc2-containing dHex5Hex5HexNAc2HexA1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'O-Glycans-Normalized1'!$AI$4:$AI$36</c15:sqref>
                  </c15:fullRef>
                </c:ext>
              </c:extLst>
              <c:f>('O-Glycans-Normalized1'!$AI$4:$AI$5,'O-Glycans-Normalized1'!$AI$10:$AI$36)</c:f>
              <c:numCache>
                <c:formatCode>0.0000</c:formatCode>
                <c:ptCount val="29"/>
                <c:pt idx="0">
                  <c:v>1</c:v>
                </c:pt>
                <c:pt idx="2">
                  <c:v>1.4493038170889325E-2</c:v>
                </c:pt>
                <c:pt idx="3">
                  <c:v>3.1993363297009261E-2</c:v>
                </c:pt>
                <c:pt idx="4">
                  <c:v>1.6188612206094437</c:v>
                </c:pt>
                <c:pt idx="5">
                  <c:v>0.17479355398337051</c:v>
                </c:pt>
                <c:pt idx="6">
                  <c:v>0.18426176322575558</c:v>
                </c:pt>
                <c:pt idx="7">
                  <c:v>0.35825132915315211</c:v>
                </c:pt>
                <c:pt idx="8">
                  <c:v>4.5991458085321492E-2</c:v>
                </c:pt>
                <c:pt idx="9">
                  <c:v>0.14710504715899322</c:v>
                </c:pt>
                <c:pt idx="10">
                  <c:v>4.1515802930375101E-2</c:v>
                </c:pt>
                <c:pt idx="12">
                  <c:v>5.6027067095012331E-2</c:v>
                </c:pt>
                <c:pt idx="13">
                  <c:v>0.16307428878219751</c:v>
                </c:pt>
                <c:pt idx="14">
                  <c:v>5.9480402919241442E-2</c:v>
                </c:pt>
                <c:pt idx="15">
                  <c:v>0.59788943588055277</c:v>
                </c:pt>
                <c:pt idx="16">
                  <c:v>8.4386007203072991E-3</c:v>
                </c:pt>
                <c:pt idx="18">
                  <c:v>0.12491619643987213</c:v>
                </c:pt>
                <c:pt idx="19">
                  <c:v>0.20139164101005</c:v>
                </c:pt>
                <c:pt idx="20">
                  <c:v>0.38240582448008092</c:v>
                </c:pt>
                <c:pt idx="21">
                  <c:v>0.19824685485511975</c:v>
                </c:pt>
                <c:pt idx="22">
                  <c:v>0.10098725904328461</c:v>
                </c:pt>
                <c:pt idx="23">
                  <c:v>1.1866401014138038E-2</c:v>
                </c:pt>
                <c:pt idx="24">
                  <c:v>5.2833893622033959E-2</c:v>
                </c:pt>
                <c:pt idx="25">
                  <c:v>5.8432770315556506E-2</c:v>
                </c:pt>
                <c:pt idx="26">
                  <c:v>1.7304068757049009E-2</c:v>
                </c:pt>
                <c:pt idx="27">
                  <c:v>0.1513918194448787</c:v>
                </c:pt>
                <c:pt idx="28">
                  <c:v>1.9438523737614906E-2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7DA-7E48-A392-975C1E646338}"/>
            </c:ext>
          </c:extLst>
        </c:ser>
        <c:ser>
          <c:idx val="4"/>
          <c:order val="4"/>
          <c:tx>
            <c:strRef>
              <c:f>'O-Glycans-Normalized1'!$AS$1</c:f>
              <c:strCache>
                <c:ptCount val="1"/>
                <c:pt idx="0">
                  <c:v>adults, gravid adults with mixed-stage offspring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extLst>
                  <c:ext xmlns:c15="http://schemas.microsoft.com/office/drawing/2012/chart" uri="{02D57815-91ED-43cb-92C2-25804820EDAC}">
                    <c15:fullRef>
                      <c15:sqref>'O-Glycans-Normalized1'!$AT$4:$AT$36</c15:sqref>
                    </c15:fullRef>
                  </c:ext>
                </c:extLst>
                <c:f>('O-Glycans-Normalized1'!$AT$4:$AT$5,'O-Glycans-Normalized1'!$AT$10:$AT$36)</c:f>
                <c:numCache>
                  <c:formatCode>General</c:formatCode>
                  <c:ptCount val="29"/>
                  <c:pt idx="0">
                    <c:v>0</c:v>
                  </c:pt>
                  <c:pt idx="2">
                    <c:v>7.1048220869465092E-2</c:v>
                  </c:pt>
                  <c:pt idx="3">
                    <c:v>4.8665692265006839E-2</c:v>
                  </c:pt>
                  <c:pt idx="4">
                    <c:v>0.44912581821994996</c:v>
                  </c:pt>
                  <c:pt idx="5">
                    <c:v>0.12324018720632732</c:v>
                  </c:pt>
                  <c:pt idx="6">
                    <c:v>7.2951431373430659E-2</c:v>
                  </c:pt>
                  <c:pt idx="7">
                    <c:v>0.71610124024263355</c:v>
                  </c:pt>
                  <c:pt idx="8">
                    <c:v>1.7608676172894439E-2</c:v>
                  </c:pt>
                  <c:pt idx="9">
                    <c:v>1.4234655791596593E-2</c:v>
                  </c:pt>
                  <c:pt idx="10">
                    <c:v>1.4418893689770552E-2</c:v>
                  </c:pt>
                  <c:pt idx="12">
                    <c:v>1.0878440515503488E-2</c:v>
                  </c:pt>
                  <c:pt idx="13">
                    <c:v>0.16301244805482057</c:v>
                  </c:pt>
                  <c:pt idx="14">
                    <c:v>8.7632729258220882E-3</c:v>
                  </c:pt>
                  <c:pt idx="15">
                    <c:v>0.10040402658049319</c:v>
                  </c:pt>
                  <c:pt idx="16">
                    <c:v>6.6453970883682944E-3</c:v>
                  </c:pt>
                  <c:pt idx="18">
                    <c:v>2.893743059790839E-2</c:v>
                  </c:pt>
                  <c:pt idx="19">
                    <c:v>3.0974362378526042E-2</c:v>
                  </c:pt>
                  <c:pt idx="20">
                    <c:v>2.3828829712161888E-2</c:v>
                  </c:pt>
                  <c:pt idx="21">
                    <c:v>4.5011404392162918E-2</c:v>
                  </c:pt>
                  <c:pt idx="22">
                    <c:v>2.2869969742242095E-2</c:v>
                  </c:pt>
                  <c:pt idx="23">
                    <c:v>1.1179519499304734E-2</c:v>
                  </c:pt>
                  <c:pt idx="24">
                    <c:v>1.9073558534298752E-2</c:v>
                  </c:pt>
                  <c:pt idx="25">
                    <c:v>1.7821048174363641E-2</c:v>
                  </c:pt>
                  <c:pt idx="26">
                    <c:v>4.2914130698592486E-3</c:v>
                  </c:pt>
                  <c:pt idx="27">
                    <c:v>1.9923778981752578E-2</c:v>
                  </c:pt>
                  <c:pt idx="28">
                    <c:v>3.1151493206089294E-3</c:v>
                  </c:pt>
                </c:numCache>
              </c:numRef>
            </c:plus>
            <c:minus>
              <c:numRef>
                <c:extLst>
                  <c:ext xmlns:c15="http://schemas.microsoft.com/office/drawing/2012/chart" uri="{02D57815-91ED-43cb-92C2-25804820EDAC}">
                    <c15:fullRef>
                      <c15:sqref>'O-Glycans-Normalized1'!$AT$4:$AT$36</c15:sqref>
                    </c15:fullRef>
                  </c:ext>
                </c:extLst>
                <c:f>('O-Glycans-Normalized1'!$AT$4:$AT$5,'O-Glycans-Normalized1'!$AT$10:$AT$36)</c:f>
                <c:numCache>
                  <c:formatCode>General</c:formatCode>
                  <c:ptCount val="29"/>
                  <c:pt idx="0">
                    <c:v>0</c:v>
                  </c:pt>
                  <c:pt idx="2">
                    <c:v>7.1048220869465092E-2</c:v>
                  </c:pt>
                  <c:pt idx="3">
                    <c:v>4.8665692265006839E-2</c:v>
                  </c:pt>
                  <c:pt idx="4">
                    <c:v>0.44912581821994996</c:v>
                  </c:pt>
                  <c:pt idx="5">
                    <c:v>0.12324018720632732</c:v>
                  </c:pt>
                  <c:pt idx="6">
                    <c:v>7.2951431373430659E-2</c:v>
                  </c:pt>
                  <c:pt idx="7">
                    <c:v>0.71610124024263355</c:v>
                  </c:pt>
                  <c:pt idx="8">
                    <c:v>1.7608676172894439E-2</c:v>
                  </c:pt>
                  <c:pt idx="9">
                    <c:v>1.4234655791596593E-2</c:v>
                  </c:pt>
                  <c:pt idx="10">
                    <c:v>1.4418893689770552E-2</c:v>
                  </c:pt>
                  <c:pt idx="12">
                    <c:v>1.0878440515503488E-2</c:v>
                  </c:pt>
                  <c:pt idx="13">
                    <c:v>0.16301244805482057</c:v>
                  </c:pt>
                  <c:pt idx="14">
                    <c:v>8.7632729258220882E-3</c:v>
                  </c:pt>
                  <c:pt idx="15">
                    <c:v>0.10040402658049319</c:v>
                  </c:pt>
                  <c:pt idx="16">
                    <c:v>6.6453970883682944E-3</c:v>
                  </c:pt>
                  <c:pt idx="18">
                    <c:v>2.893743059790839E-2</c:v>
                  </c:pt>
                  <c:pt idx="19">
                    <c:v>3.0974362378526042E-2</c:v>
                  </c:pt>
                  <c:pt idx="20">
                    <c:v>2.3828829712161888E-2</c:v>
                  </c:pt>
                  <c:pt idx="21">
                    <c:v>4.5011404392162918E-2</c:v>
                  </c:pt>
                  <c:pt idx="22">
                    <c:v>2.2869969742242095E-2</c:v>
                  </c:pt>
                  <c:pt idx="23">
                    <c:v>1.1179519499304734E-2</c:v>
                  </c:pt>
                  <c:pt idx="24">
                    <c:v>1.9073558534298752E-2</c:v>
                  </c:pt>
                  <c:pt idx="25">
                    <c:v>1.7821048174363641E-2</c:v>
                  </c:pt>
                  <c:pt idx="26">
                    <c:v>4.2914130698592486E-3</c:v>
                  </c:pt>
                  <c:pt idx="27">
                    <c:v>1.9923778981752578E-2</c:v>
                  </c:pt>
                  <c:pt idx="28">
                    <c:v>3.1151493206089294E-3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9"/>
              <c:pt idx="0">
                <c:v>Standard (DP5)</c:v>
              </c:pt>
              <c:pt idx="2">
                <c:v>Charged Hex1HexNAc1HexA1</c:v>
              </c:pt>
              <c:pt idx="3">
                <c:v>Charged Hex2HexNAc1HexA1</c:v>
              </c:pt>
              <c:pt idx="4">
                <c:v>Charged Hex3HexNAc1HexA1</c:v>
              </c:pt>
              <c:pt idx="5">
                <c:v>Charged Hex4HexNAc1HexA1</c:v>
              </c:pt>
              <c:pt idx="6">
                <c:v>+ Fuc dHex1Hex1HexNAc1</c:v>
              </c:pt>
              <c:pt idx="7">
                <c:v>+ Fuc dHex1Hex2HexNAc1</c:v>
              </c:pt>
              <c:pt idx="8">
                <c:v>+ Fuc dHex1Hex4HexNAc1</c:v>
              </c:pt>
              <c:pt idx="9">
                <c:v>+ Fuc dHex2Hex4HexNAc1</c:v>
              </c:pt>
              <c:pt idx="10">
                <c:v>+ Fuc dHex2Hex5HexNAc1</c:v>
              </c:pt>
              <c:pt idx="12">
                <c:v>+ Fuc dHex2Hex2HexNAc2</c:v>
              </c:pt>
              <c:pt idx="13">
                <c:v>+ Fuc dHex1Hex3HexNAc1</c:v>
              </c:pt>
              <c:pt idx="14">
                <c:v>Charged HexNAc1-containing dHex1Hex1HexNAc1HexA1</c:v>
              </c:pt>
              <c:pt idx="15">
                <c:v>Charged HexNAc1-containing dHex1Hex2HexNAc1HexA1</c:v>
              </c:pt>
              <c:pt idx="16">
                <c:v>Charged HexNAc1-containing dHex1Hex3HexNAc1HexA1</c:v>
              </c:pt>
              <c:pt idx="18">
                <c:v>Charged HexNAc2-containing dHex1Hex2HexNAc2HexA1</c:v>
              </c:pt>
              <c:pt idx="19">
                <c:v>Charged HexNAc2-containing dHex1Hex3HexNAc2HexA1</c:v>
              </c:pt>
              <c:pt idx="20">
                <c:v>Charged HexNAc2-containing dHex2Hex1HexNAc2HexA1</c:v>
              </c:pt>
              <c:pt idx="21">
                <c:v>Charged HexNAc2-containing dHex2Hex2HexNAc2HexA1</c:v>
              </c:pt>
              <c:pt idx="22">
                <c:v>Charged HexNAc2-containing dHex3Hex2HexNAc2HexA1</c:v>
              </c:pt>
              <c:pt idx="23">
                <c:v>Charged HexNAc2-containing dHex3Hex3HexNAc2HexA1</c:v>
              </c:pt>
              <c:pt idx="24">
                <c:v>Charged HexNAc2-containing dHex4Hex3HexNAc2HexA1</c:v>
              </c:pt>
              <c:pt idx="25">
                <c:v>Charged HexNAc2-containing dHex4Hex4HexNAc2HexA1</c:v>
              </c:pt>
              <c:pt idx="26">
                <c:v>Charged HexNAc2-containing dHex4Hex5HexNAc2HexA1</c:v>
              </c:pt>
              <c:pt idx="27">
                <c:v>Charged HexNAc2-containing dHex5Hex4HexNAc2HexA1</c:v>
              </c:pt>
              <c:pt idx="28">
                <c:v>Charged HexNAc2-containing dHex5Hex5HexNAc2HexA1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'O-Glycans-Normalized1'!$AS$4:$AS$36</c15:sqref>
                  </c15:fullRef>
                </c:ext>
              </c:extLst>
              <c:f>('O-Glycans-Normalized1'!$AS$4:$AS$5,'O-Glycans-Normalized1'!$AS$10:$AS$36)</c:f>
              <c:numCache>
                <c:formatCode>0.0000</c:formatCode>
                <c:ptCount val="29"/>
                <c:pt idx="0">
                  <c:v>1</c:v>
                </c:pt>
                <c:pt idx="2">
                  <c:v>0.21311000420651577</c:v>
                </c:pt>
                <c:pt idx="3">
                  <c:v>0.10480991103136819</c:v>
                </c:pt>
                <c:pt idx="4">
                  <c:v>1.7974073102457975</c:v>
                </c:pt>
                <c:pt idx="5">
                  <c:v>0.40846388737725864</c:v>
                </c:pt>
                <c:pt idx="6">
                  <c:v>0.38555872101299932</c:v>
                </c:pt>
                <c:pt idx="7">
                  <c:v>2.842354004685594</c:v>
                </c:pt>
                <c:pt idx="8">
                  <c:v>0.14279423125671489</c:v>
                </c:pt>
                <c:pt idx="9">
                  <c:v>8.6945953167840664E-2</c:v>
                </c:pt>
                <c:pt idx="10">
                  <c:v>3.7682093657324986E-2</c:v>
                </c:pt>
                <c:pt idx="12">
                  <c:v>3.8165431614958729E-2</c:v>
                </c:pt>
                <c:pt idx="13">
                  <c:v>1.9428544879417033</c:v>
                </c:pt>
                <c:pt idx="14">
                  <c:v>4.5160190128098167E-2</c:v>
                </c:pt>
                <c:pt idx="15">
                  <c:v>0.51516135245954231</c:v>
                </c:pt>
                <c:pt idx="16">
                  <c:v>1.3995243945533654E-2</c:v>
                </c:pt>
                <c:pt idx="18">
                  <c:v>0.12632600715159223</c:v>
                </c:pt>
                <c:pt idx="19">
                  <c:v>0.18754436006820305</c:v>
                </c:pt>
                <c:pt idx="20">
                  <c:v>0.41602434595998405</c:v>
                </c:pt>
                <c:pt idx="21">
                  <c:v>0.17676861171033129</c:v>
                </c:pt>
                <c:pt idx="22">
                  <c:v>0.15907552270077671</c:v>
                </c:pt>
                <c:pt idx="23">
                  <c:v>4.1731412619617193E-2</c:v>
                </c:pt>
                <c:pt idx="24">
                  <c:v>5.1248152849160275E-2</c:v>
                </c:pt>
                <c:pt idx="25">
                  <c:v>4.4739563783097229E-2</c:v>
                </c:pt>
                <c:pt idx="26">
                  <c:v>9.9347620712524568E-3</c:v>
                </c:pt>
                <c:pt idx="27">
                  <c:v>5.0756085503734748E-2</c:v>
                </c:pt>
                <c:pt idx="28">
                  <c:v>1.275370718745002E-2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7DA-7E48-A392-975C1E646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-92714400"/>
        <c:axId val="-92716576"/>
      </c:barChart>
      <c:catAx>
        <c:axId val="-9271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2716576"/>
        <c:crosses val="autoZero"/>
        <c:auto val="1"/>
        <c:lblAlgn val="ctr"/>
        <c:lblOffset val="100"/>
        <c:noMultiLvlLbl val="0"/>
      </c:catAx>
      <c:valAx>
        <c:axId val="-9271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Abundance Relative to Standard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-9271440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60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36"/>
  <sheetViews>
    <sheetView tabSelected="1" topLeftCell="Y1" zoomScale="70" zoomScaleNormal="70" workbookViewId="0">
      <selection activeCell="Y1" sqref="Y1:AH1"/>
    </sheetView>
  </sheetViews>
  <sheetFormatPr baseColWidth="10" defaultColWidth="9.1640625" defaultRowHeight="15"/>
  <cols>
    <col min="1" max="1" width="13.83203125" style="3" customWidth="1"/>
    <col min="2" max="2" width="14.5" style="3" customWidth="1"/>
    <col min="3" max="3" width="15.83203125" style="3" customWidth="1"/>
    <col min="4" max="4" width="39.5" style="2" customWidth="1"/>
    <col min="5" max="5" width="14.6640625" style="9" customWidth="1"/>
    <col min="6" max="6" width="14.6640625" style="11" customWidth="1"/>
    <col min="7" max="7" width="10.33203125" style="10" customWidth="1"/>
    <col min="8" max="13" width="14.6640625" style="11" customWidth="1"/>
    <col min="14" max="14" width="14.6640625" style="12" customWidth="1"/>
    <col min="15" max="15" width="14.6640625" style="13" customWidth="1"/>
    <col min="16" max="16" width="14.6640625" style="11" customWidth="1"/>
    <col min="17" max="17" width="10.33203125" style="10" customWidth="1"/>
    <col min="18" max="23" width="14.6640625" style="11" customWidth="1"/>
    <col min="24" max="24" width="14.6640625" style="12" customWidth="1"/>
    <col min="25" max="25" width="14.6640625" style="13" customWidth="1"/>
    <col min="26" max="26" width="14.6640625" style="11" customWidth="1"/>
    <col min="27" max="27" width="10.33203125" style="10" customWidth="1"/>
    <col min="28" max="33" width="14.6640625" style="11" customWidth="1"/>
    <col min="34" max="34" width="14.6640625" style="12" customWidth="1"/>
    <col min="35" max="35" width="14.6640625" style="13" customWidth="1"/>
    <col min="36" max="36" width="14.6640625" style="11" customWidth="1"/>
    <col min="37" max="37" width="10.33203125" style="10" customWidth="1"/>
    <col min="38" max="43" width="14.6640625" style="11" customWidth="1"/>
    <col min="44" max="44" width="14.6640625" style="12" customWidth="1"/>
    <col min="45" max="45" width="14.6640625" style="13" customWidth="1"/>
    <col min="46" max="46" width="14.6640625" style="11" customWidth="1"/>
    <col min="47" max="47" width="10.33203125" style="10" customWidth="1"/>
    <col min="48" max="53" width="14.6640625" style="11" customWidth="1"/>
    <col min="54" max="54" width="14.6640625" style="12" customWidth="1"/>
    <col min="55" max="16384" width="9.1640625" style="2"/>
  </cols>
  <sheetData>
    <row r="1" spans="1:54" ht="16" thickBot="1">
      <c r="A1" s="19">
        <v>43216</v>
      </c>
      <c r="B1" s="1"/>
      <c r="C1" s="1"/>
      <c r="D1" s="1"/>
      <c r="E1" s="41" t="s">
        <v>84</v>
      </c>
      <c r="F1" s="42"/>
      <c r="G1" s="42"/>
      <c r="H1" s="42"/>
      <c r="I1" s="42"/>
      <c r="J1" s="42"/>
      <c r="K1" s="42"/>
      <c r="L1" s="42"/>
      <c r="M1" s="42"/>
      <c r="N1" s="43"/>
      <c r="O1" s="29" t="s">
        <v>85</v>
      </c>
      <c r="P1" s="30"/>
      <c r="Q1" s="30"/>
      <c r="R1" s="30"/>
      <c r="S1" s="30"/>
      <c r="T1" s="30"/>
      <c r="U1" s="30"/>
      <c r="V1" s="30"/>
      <c r="W1" s="30"/>
      <c r="X1" s="31"/>
      <c r="Y1" s="32" t="s">
        <v>88</v>
      </c>
      <c r="Z1" s="33"/>
      <c r="AA1" s="33"/>
      <c r="AB1" s="33"/>
      <c r="AC1" s="33"/>
      <c r="AD1" s="33"/>
      <c r="AE1" s="33"/>
      <c r="AF1" s="33"/>
      <c r="AG1" s="33"/>
      <c r="AH1" s="34"/>
      <c r="AI1" s="35" t="s">
        <v>87</v>
      </c>
      <c r="AJ1" s="36"/>
      <c r="AK1" s="36"/>
      <c r="AL1" s="36"/>
      <c r="AM1" s="36"/>
      <c r="AN1" s="36"/>
      <c r="AO1" s="36"/>
      <c r="AP1" s="36"/>
      <c r="AQ1" s="36"/>
      <c r="AR1" s="37"/>
      <c r="AS1" s="38" t="s">
        <v>86</v>
      </c>
      <c r="AT1" s="39"/>
      <c r="AU1" s="39"/>
      <c r="AV1" s="39"/>
      <c r="AW1" s="39"/>
      <c r="AX1" s="39"/>
      <c r="AY1" s="39"/>
      <c r="AZ1" s="39"/>
      <c r="BA1" s="39"/>
      <c r="BB1" s="40"/>
    </row>
    <row r="2" spans="1:54" s="17" customFormat="1" ht="32">
      <c r="A2" s="14" t="s">
        <v>0</v>
      </c>
      <c r="B2" s="15" t="s">
        <v>1</v>
      </c>
      <c r="C2" s="15"/>
      <c r="D2" s="15" t="s">
        <v>2</v>
      </c>
      <c r="E2" s="14" t="s">
        <v>3</v>
      </c>
      <c r="F2" s="28" t="s">
        <v>44</v>
      </c>
      <c r="G2" s="15" t="s">
        <v>81</v>
      </c>
      <c r="H2" s="15" t="s">
        <v>4</v>
      </c>
      <c r="I2" s="15" t="s">
        <v>5</v>
      </c>
      <c r="J2" s="15" t="s">
        <v>6</v>
      </c>
      <c r="K2" s="15" t="s">
        <v>7</v>
      </c>
      <c r="L2" s="15" t="s">
        <v>8</v>
      </c>
      <c r="M2" s="15" t="s">
        <v>9</v>
      </c>
      <c r="N2" s="16" t="s">
        <v>10</v>
      </c>
      <c r="O2" s="14" t="s">
        <v>3</v>
      </c>
      <c r="P2" s="28" t="s">
        <v>44</v>
      </c>
      <c r="Q2" s="15" t="s">
        <v>81</v>
      </c>
      <c r="R2" s="15" t="s">
        <v>4</v>
      </c>
      <c r="S2" s="15" t="s">
        <v>5</v>
      </c>
      <c r="T2" s="15" t="s">
        <v>6</v>
      </c>
      <c r="U2" s="15" t="s">
        <v>7</v>
      </c>
      <c r="V2" s="15" t="s">
        <v>8</v>
      </c>
      <c r="W2" s="15" t="s">
        <v>9</v>
      </c>
      <c r="X2" s="16" t="s">
        <v>10</v>
      </c>
      <c r="Y2" s="14" t="s">
        <v>3</v>
      </c>
      <c r="Z2" s="28" t="s">
        <v>44</v>
      </c>
      <c r="AA2" s="15" t="s">
        <v>81</v>
      </c>
      <c r="AB2" s="15" t="s">
        <v>4</v>
      </c>
      <c r="AC2" s="15" t="s">
        <v>5</v>
      </c>
      <c r="AD2" s="15" t="s">
        <v>6</v>
      </c>
      <c r="AE2" s="15" t="s">
        <v>7</v>
      </c>
      <c r="AF2" s="15" t="s">
        <v>8</v>
      </c>
      <c r="AG2" s="15" t="s">
        <v>9</v>
      </c>
      <c r="AH2" s="16" t="s">
        <v>10</v>
      </c>
      <c r="AI2" s="14" t="s">
        <v>3</v>
      </c>
      <c r="AJ2" s="28" t="s">
        <v>44</v>
      </c>
      <c r="AK2" s="15" t="s">
        <v>81</v>
      </c>
      <c r="AL2" s="15" t="s">
        <v>4</v>
      </c>
      <c r="AM2" s="15" t="s">
        <v>5</v>
      </c>
      <c r="AN2" s="15" t="s">
        <v>6</v>
      </c>
      <c r="AO2" s="15" t="s">
        <v>7</v>
      </c>
      <c r="AP2" s="15" t="s">
        <v>8</v>
      </c>
      <c r="AQ2" s="15" t="s">
        <v>9</v>
      </c>
      <c r="AR2" s="16" t="s">
        <v>10</v>
      </c>
      <c r="AS2" s="14" t="s">
        <v>3</v>
      </c>
      <c r="AT2" s="28" t="s">
        <v>44</v>
      </c>
      <c r="AU2" s="15" t="s">
        <v>81</v>
      </c>
      <c r="AV2" s="15" t="s">
        <v>4</v>
      </c>
      <c r="AW2" s="15" t="s">
        <v>5</v>
      </c>
      <c r="AX2" s="15" t="s">
        <v>6</v>
      </c>
      <c r="AY2" s="15" t="s">
        <v>7</v>
      </c>
      <c r="AZ2" s="15" t="s">
        <v>8</v>
      </c>
      <c r="BA2" s="15" t="s">
        <v>9</v>
      </c>
      <c r="BB2" s="16" t="s">
        <v>10</v>
      </c>
    </row>
    <row r="3" spans="1:54" s="26" customFormat="1" ht="16">
      <c r="A3" s="23"/>
      <c r="B3" s="22"/>
      <c r="C3" s="22"/>
      <c r="D3" s="22" t="s">
        <v>45</v>
      </c>
      <c r="E3" s="23"/>
      <c r="F3" s="22"/>
      <c r="G3" s="22"/>
      <c r="H3" s="22" t="s">
        <v>46</v>
      </c>
      <c r="I3" s="22" t="s">
        <v>47</v>
      </c>
      <c r="J3" s="22" t="s">
        <v>48</v>
      </c>
      <c r="K3" s="22" t="s">
        <v>49</v>
      </c>
      <c r="L3" s="22" t="s">
        <v>50</v>
      </c>
      <c r="M3" s="22" t="s">
        <v>51</v>
      </c>
      <c r="N3" s="22" t="s">
        <v>52</v>
      </c>
      <c r="O3" s="23"/>
      <c r="P3" s="22"/>
      <c r="Q3" s="22"/>
      <c r="R3" s="25" t="s">
        <v>53</v>
      </c>
      <c r="S3" s="25" t="s">
        <v>54</v>
      </c>
      <c r="T3" s="25" t="s">
        <v>55</v>
      </c>
      <c r="U3" s="25" t="s">
        <v>56</v>
      </c>
      <c r="V3" s="25" t="s">
        <v>57</v>
      </c>
      <c r="W3" s="25" t="s">
        <v>58</v>
      </c>
      <c r="X3" s="25" t="s">
        <v>59</v>
      </c>
      <c r="Y3" s="23"/>
      <c r="Z3" s="22"/>
      <c r="AA3" s="22"/>
      <c r="AB3" s="25" t="s">
        <v>60</v>
      </c>
      <c r="AC3" s="25" t="s">
        <v>61</v>
      </c>
      <c r="AD3" s="25" t="s">
        <v>62</v>
      </c>
      <c r="AE3" s="25" t="s">
        <v>63</v>
      </c>
      <c r="AF3" s="25" t="s">
        <v>64</v>
      </c>
      <c r="AG3" s="25" t="s">
        <v>65</v>
      </c>
      <c r="AH3" s="25" t="s">
        <v>66</v>
      </c>
      <c r="AI3" s="23"/>
      <c r="AJ3" s="22"/>
      <c r="AK3" s="22"/>
      <c r="AL3" s="25" t="s">
        <v>67</v>
      </c>
      <c r="AM3" s="25" t="s">
        <v>68</v>
      </c>
      <c r="AN3" s="25" t="s">
        <v>69</v>
      </c>
      <c r="AO3" s="25" t="s">
        <v>70</v>
      </c>
      <c r="AP3" s="25" t="s">
        <v>71</v>
      </c>
      <c r="AQ3" s="25" t="s">
        <v>72</v>
      </c>
      <c r="AR3" s="25" t="s">
        <v>73</v>
      </c>
      <c r="AS3" s="23"/>
      <c r="AT3" s="22"/>
      <c r="AU3" s="22"/>
      <c r="AV3" s="22" t="s">
        <v>74</v>
      </c>
      <c r="AW3" s="22" t="s">
        <v>75</v>
      </c>
      <c r="AX3" s="22" t="s">
        <v>76</v>
      </c>
      <c r="AY3" s="22" t="s">
        <v>77</v>
      </c>
      <c r="AZ3" s="22" t="s">
        <v>78</v>
      </c>
      <c r="BA3" s="22" t="s">
        <v>79</v>
      </c>
      <c r="BB3" s="24" t="s">
        <v>80</v>
      </c>
    </row>
    <row r="4" spans="1:54" s="5" customFormat="1">
      <c r="A4" s="21">
        <v>548.70000000000005</v>
      </c>
      <c r="B4" s="21">
        <v>1083.5844999999999</v>
      </c>
      <c r="C4" s="20"/>
      <c r="D4" s="5" t="s">
        <v>11</v>
      </c>
      <c r="E4" s="6">
        <f>AVERAGE(H4:N4)</f>
        <v>1</v>
      </c>
      <c r="F4" s="7">
        <f>STDEV(H4:N4)/SQRT(7)</f>
        <v>0</v>
      </c>
      <c r="G4" s="27">
        <f>IFERROR(F4/E4,0)</f>
        <v>0</v>
      </c>
      <c r="H4" s="7">
        <v>1</v>
      </c>
      <c r="I4" s="7">
        <v>1</v>
      </c>
      <c r="J4" s="7">
        <v>1</v>
      </c>
      <c r="K4" s="7">
        <v>1</v>
      </c>
      <c r="L4" s="7">
        <v>1</v>
      </c>
      <c r="M4" s="7">
        <v>1</v>
      </c>
      <c r="N4" s="8">
        <v>1</v>
      </c>
      <c r="O4" s="6">
        <f>AVERAGE(R4:X4)</f>
        <v>1</v>
      </c>
      <c r="P4" s="7">
        <f>STDEV(R4:X4)/SQRT(7)</f>
        <v>0</v>
      </c>
      <c r="Q4" s="27">
        <f>IFERROR(P4/O4,0)</f>
        <v>0</v>
      </c>
      <c r="R4" s="7">
        <v>1</v>
      </c>
      <c r="S4" s="7">
        <v>1</v>
      </c>
      <c r="T4" s="7">
        <v>1</v>
      </c>
      <c r="U4" s="7">
        <v>1</v>
      </c>
      <c r="V4" s="7">
        <v>1</v>
      </c>
      <c r="W4" s="7">
        <v>1</v>
      </c>
      <c r="X4" s="8">
        <v>1</v>
      </c>
      <c r="Y4" s="6">
        <f>AVERAGE(AB4:AH4)</f>
        <v>1</v>
      </c>
      <c r="Z4" s="7">
        <f>STDEV(AB4:AH4)/SQRT(7)</f>
        <v>0</v>
      </c>
      <c r="AA4" s="27">
        <f>IFERROR(Z4/Y4,0)</f>
        <v>0</v>
      </c>
      <c r="AB4" s="7">
        <v>1</v>
      </c>
      <c r="AC4" s="7">
        <v>1</v>
      </c>
      <c r="AD4" s="7">
        <v>1</v>
      </c>
      <c r="AE4" s="7">
        <v>1</v>
      </c>
      <c r="AF4" s="7">
        <v>1</v>
      </c>
      <c r="AG4" s="7">
        <v>1</v>
      </c>
      <c r="AH4" s="8">
        <v>1</v>
      </c>
      <c r="AI4" s="6">
        <f>AVERAGE(AL4:AR4)</f>
        <v>1</v>
      </c>
      <c r="AJ4" s="7">
        <f>STDEV(AL4:AR4)/SQRT(7)</f>
        <v>0</v>
      </c>
      <c r="AK4" s="27">
        <f>IFERROR(AJ4/AI4,0)</f>
        <v>0</v>
      </c>
      <c r="AL4" s="7">
        <v>1</v>
      </c>
      <c r="AM4" s="7">
        <v>1</v>
      </c>
      <c r="AN4" s="7">
        <v>1</v>
      </c>
      <c r="AO4" s="7">
        <v>1</v>
      </c>
      <c r="AP4" s="7">
        <v>1</v>
      </c>
      <c r="AQ4" s="7">
        <v>1</v>
      </c>
      <c r="AR4" s="8">
        <v>1</v>
      </c>
      <c r="AS4" s="6">
        <f>AVERAGE(AV4:BB4)</f>
        <v>1</v>
      </c>
      <c r="AT4" s="7">
        <f>STDEV(AV4:BB4)/SQRT(7)</f>
        <v>0</v>
      </c>
      <c r="AU4" s="27">
        <f>IFERROR(AT4/AS4,0)</f>
        <v>0</v>
      </c>
      <c r="AV4" s="7">
        <v>1</v>
      </c>
      <c r="AW4" s="7">
        <v>1</v>
      </c>
      <c r="AX4" s="7">
        <v>1</v>
      </c>
      <c r="AY4" s="7">
        <v>1</v>
      </c>
      <c r="AZ4" s="7">
        <v>1</v>
      </c>
      <c r="BA4" s="7">
        <v>1</v>
      </c>
      <c r="BB4" s="8">
        <v>1</v>
      </c>
    </row>
    <row r="5" spans="1:54" s="5" customFormat="1">
      <c r="A5" s="18"/>
      <c r="B5" s="4"/>
      <c r="C5" s="4"/>
      <c r="E5" s="6"/>
      <c r="F5" s="7"/>
      <c r="G5" s="27"/>
      <c r="H5" s="7"/>
      <c r="I5" s="7"/>
      <c r="J5" s="7"/>
      <c r="K5" s="7"/>
      <c r="L5" s="7"/>
      <c r="M5" s="7"/>
      <c r="N5" s="8"/>
      <c r="O5" s="6"/>
      <c r="P5" s="7"/>
      <c r="Q5" s="27"/>
      <c r="R5" s="7"/>
      <c r="S5" s="7"/>
      <c r="T5" s="7"/>
      <c r="U5" s="7"/>
      <c r="V5" s="7"/>
      <c r="W5" s="7"/>
      <c r="X5" s="8"/>
      <c r="Y5" s="6"/>
      <c r="Z5" s="7"/>
      <c r="AA5" s="27"/>
      <c r="AB5" s="7"/>
      <c r="AC5" s="7"/>
      <c r="AD5" s="7"/>
      <c r="AE5" s="7"/>
      <c r="AF5" s="7"/>
      <c r="AG5" s="7"/>
      <c r="AH5" s="8"/>
      <c r="AI5" s="6"/>
      <c r="AJ5" s="7"/>
      <c r="AK5" s="27"/>
      <c r="AL5" s="7"/>
      <c r="AM5" s="7"/>
      <c r="AN5" s="7"/>
      <c r="AO5" s="7"/>
      <c r="AP5" s="7"/>
      <c r="AQ5" s="7"/>
      <c r="AR5" s="8"/>
      <c r="AS5" s="6"/>
      <c r="AT5" s="7"/>
      <c r="AU5" s="27"/>
      <c r="AV5" s="7"/>
      <c r="AW5" s="7"/>
      <c r="AX5" s="7"/>
      <c r="AY5" s="7"/>
      <c r="AZ5" s="7"/>
      <c r="BA5" s="7"/>
      <c r="BB5" s="8"/>
    </row>
    <row r="6" spans="1:54" s="5" customFormat="1">
      <c r="A6" s="21">
        <v>518.35</v>
      </c>
      <c r="B6" s="21">
        <v>511.30450000000002</v>
      </c>
      <c r="C6" s="44" t="s">
        <v>20</v>
      </c>
      <c r="D6" s="5" t="s">
        <v>12</v>
      </c>
      <c r="E6" s="6">
        <f>AVERAGE(H6:N6)</f>
        <v>4.1270690910048762</v>
      </c>
      <c r="F6" s="7">
        <f t="shared" ref="F6:F36" si="0">STDEV(H6:N6)/SQRT(7)</f>
        <v>0.25638924905195776</v>
      </c>
      <c r="G6" s="27">
        <f t="shared" ref="G6:G36" si="1">IFERROR(F6/E6,0)</f>
        <v>6.2123808300367227E-2</v>
      </c>
      <c r="H6" s="7">
        <v>3.2347610991888991</v>
      </c>
      <c r="I6" s="7">
        <v>3.7548565181404743</v>
      </c>
      <c r="J6" s="7">
        <v>5.2162515127082081</v>
      </c>
      <c r="K6" s="7">
        <v>4.6628063471317995</v>
      </c>
      <c r="L6" s="7">
        <v>4.3722885425899101</v>
      </c>
      <c r="M6" s="7">
        <v>3.5905069842507285</v>
      </c>
      <c r="N6" s="8">
        <v>4.0580126330241146</v>
      </c>
      <c r="O6" s="6">
        <f>AVERAGE(R6:X6)</f>
        <v>0.60073423293562611</v>
      </c>
      <c r="P6" s="7">
        <f t="shared" ref="P6:P36" si="2">STDEV(R6:X6)/SQRT(7)</f>
        <v>0.10634756938580536</v>
      </c>
      <c r="Q6" s="27">
        <f t="shared" ref="Q6:Q36" si="3">IFERROR(P6/O6,0)</f>
        <v>0.17702931438768435</v>
      </c>
      <c r="R6" s="7">
        <v>0.10609335488516125</v>
      </c>
      <c r="S6" s="7">
        <v>0.49321174895579389</v>
      </c>
      <c r="T6" s="7">
        <v>0.74744012706188756</v>
      </c>
      <c r="U6" s="7">
        <v>0.75851560183441913</v>
      </c>
      <c r="V6" s="7">
        <v>0.4137639396766864</v>
      </c>
      <c r="W6" s="7">
        <v>0.94296892922639763</v>
      </c>
      <c r="X6" s="8">
        <v>0.74314592890903675</v>
      </c>
      <c r="Y6" s="6">
        <f>AVERAGE(AB6:AH6)</f>
        <v>1.6492577823344379</v>
      </c>
      <c r="Z6" s="7">
        <f t="shared" ref="Z6:Z36" si="4">STDEV(AB6:AH6)/SQRT(7)</f>
        <v>0.37741042759181198</v>
      </c>
      <c r="AA6" s="27">
        <f t="shared" ref="AA6:AA36" si="5">IFERROR(Z6/Y6,0)</f>
        <v>0.22883652976165272</v>
      </c>
      <c r="AB6" s="7">
        <v>2.8702186981279083</v>
      </c>
      <c r="AC6" s="7">
        <v>0.84403923996289809</v>
      </c>
      <c r="AD6" s="7">
        <v>1.4989428476551654</v>
      </c>
      <c r="AE6" s="7">
        <v>1.1949343063031177</v>
      </c>
      <c r="AF6" s="7">
        <v>1.96620355300049</v>
      </c>
      <c r="AG6" s="7">
        <v>2.9091745019561697</v>
      </c>
      <c r="AH6" s="8">
        <v>0.26129132933531696</v>
      </c>
      <c r="AI6" s="6">
        <f>AVERAGE(AL6:AR6)</f>
        <v>3.7118869099588445</v>
      </c>
      <c r="AJ6" s="7">
        <f t="shared" ref="AJ6:AJ36" si="6">STDEV(AL6:AR6)/SQRT(7)</f>
        <v>0.9344969345644023</v>
      </c>
      <c r="AK6" s="27">
        <f t="shared" ref="AK6:AK36" si="7">IFERROR(AJ6/AI6,0)</f>
        <v>0.25175792184217261</v>
      </c>
      <c r="AL6" s="7">
        <v>0.26731894748012103</v>
      </c>
      <c r="AM6" s="7">
        <v>2.0317757814654405</v>
      </c>
      <c r="AN6" s="7">
        <v>4.8789855528850996</v>
      </c>
      <c r="AO6" s="7">
        <v>2.2054203853259127</v>
      </c>
      <c r="AP6" s="7">
        <v>4.118438381636726</v>
      </c>
      <c r="AQ6" s="7">
        <v>4.5968352634824017</v>
      </c>
      <c r="AR6" s="8">
        <v>7.8844340574362102</v>
      </c>
      <c r="AS6" s="6">
        <f>AVERAGE(AV6:BB6)</f>
        <v>2.7836839551201775</v>
      </c>
      <c r="AT6" s="7">
        <f t="shared" ref="AT6:AT36" si="8">STDEV(AV6:BB6)/SQRT(7)</f>
        <v>0.64062883506640667</v>
      </c>
      <c r="AU6" s="27">
        <f t="shared" ref="AU6:AU36" si="9">IFERROR(AT6/AS6,0)</f>
        <v>0.23013705772455384</v>
      </c>
      <c r="AV6" s="7">
        <v>1.5297204866108853</v>
      </c>
      <c r="AW6" s="7">
        <v>1.1438413421257911</v>
      </c>
      <c r="AX6" s="7">
        <v>3.3853274802939337</v>
      </c>
      <c r="AY6" s="7">
        <v>1.3885845056686106</v>
      </c>
      <c r="AZ6" s="7">
        <v>3.2091477642026818</v>
      </c>
      <c r="BA6" s="7">
        <v>2.807325449730667</v>
      </c>
      <c r="BB6" s="8">
        <v>6.0218406572086725</v>
      </c>
    </row>
    <row r="7" spans="1:54" s="5" customFormat="1">
      <c r="A7" s="21">
        <v>722.42</v>
      </c>
      <c r="B7" s="21">
        <v>715.41449999999998</v>
      </c>
      <c r="C7" s="44"/>
      <c r="D7" s="5" t="s">
        <v>13</v>
      </c>
      <c r="E7" s="6">
        <f>AVERAGE(H7:N7)</f>
        <v>2.3686713947471492</v>
      </c>
      <c r="F7" s="7">
        <f t="shared" si="0"/>
        <v>0.18765576346106103</v>
      </c>
      <c r="G7" s="27">
        <f t="shared" si="1"/>
        <v>7.9224059477905284E-2</v>
      </c>
      <c r="H7" s="7">
        <v>3.1258596888498715</v>
      </c>
      <c r="I7" s="7">
        <v>2.3095333131225178</v>
      </c>
      <c r="J7" s="7">
        <v>2.0116814223496839</v>
      </c>
      <c r="K7" s="7">
        <v>2.7780304862107825</v>
      </c>
      <c r="L7" s="7">
        <v>2.1303762054752537</v>
      </c>
      <c r="M7" s="7">
        <v>2.5704567305963781</v>
      </c>
      <c r="N7" s="8">
        <v>1.6547619166255543</v>
      </c>
      <c r="O7" s="6">
        <f>AVERAGE(R7:X7)</f>
        <v>0.53402130528853731</v>
      </c>
      <c r="P7" s="7">
        <f t="shared" si="2"/>
        <v>0.18563168026566657</v>
      </c>
      <c r="Q7" s="27">
        <f t="shared" si="3"/>
        <v>0.34761100058614297</v>
      </c>
      <c r="R7" s="7">
        <v>1.4721408254831778</v>
      </c>
      <c r="S7" s="7">
        <v>0.46174535474288936</v>
      </c>
      <c r="T7" s="7">
        <v>2.8101729724437006E-2</v>
      </c>
      <c r="U7" s="7">
        <v>0.36034498208103921</v>
      </c>
      <c r="V7" s="7">
        <v>0.87695337390641248</v>
      </c>
      <c r="W7" s="7">
        <v>0.36496922585103525</v>
      </c>
      <c r="X7" s="8">
        <v>0.17389364523077003</v>
      </c>
      <c r="Y7" s="6">
        <f>AVERAGE(AB7:AH7)</f>
        <v>1.6795932642443538</v>
      </c>
      <c r="Z7" s="7">
        <f t="shared" si="4"/>
        <v>0.37974651150290895</v>
      </c>
      <c r="AA7" s="27">
        <f t="shared" si="5"/>
        <v>0.2260943286610263</v>
      </c>
      <c r="AB7" s="7">
        <v>0.8295300329223898</v>
      </c>
      <c r="AC7" s="7">
        <v>3.2227245226298784</v>
      </c>
      <c r="AD7" s="7">
        <v>0.74780672305582241</v>
      </c>
      <c r="AE7" s="7">
        <v>0.66999674715761193</v>
      </c>
      <c r="AF7" s="7">
        <v>1.9844782954487452</v>
      </c>
      <c r="AG7" s="7">
        <v>1.6378136110493655</v>
      </c>
      <c r="AH7" s="8">
        <v>2.6648029174466648</v>
      </c>
      <c r="AI7" s="6">
        <f>AVERAGE(AL7:AR7)</f>
        <v>2.7853928574650695</v>
      </c>
      <c r="AJ7" s="7">
        <f t="shared" si="6"/>
        <v>0.93790941089006152</v>
      </c>
      <c r="AK7" s="27">
        <f t="shared" si="7"/>
        <v>0.33672428231313634</v>
      </c>
      <c r="AL7" s="7">
        <v>1.1338890551301111</v>
      </c>
      <c r="AM7" s="7">
        <v>8.0654127736826524</v>
      </c>
      <c r="AN7" s="7">
        <v>2.4667570518223876</v>
      </c>
      <c r="AO7" s="7">
        <v>2.3067495129268045</v>
      </c>
      <c r="AP7" s="7">
        <v>0.84645989122643828</v>
      </c>
      <c r="AQ7" s="7">
        <v>1.3769407404447447</v>
      </c>
      <c r="AR7" s="8">
        <v>3.3015409770223467</v>
      </c>
      <c r="AS7" s="6">
        <f>AVERAGE(AV7:BB7)</f>
        <v>3.7441914566712291</v>
      </c>
      <c r="AT7" s="7">
        <f t="shared" si="8"/>
        <v>0.87309132800295763</v>
      </c>
      <c r="AU7" s="27">
        <f t="shared" si="9"/>
        <v>0.23318554569300226</v>
      </c>
      <c r="AV7" s="7">
        <v>6.5313406150621409</v>
      </c>
      <c r="AW7" s="7">
        <v>5.5294601044543894</v>
      </c>
      <c r="AX7" s="7">
        <v>2.1204578447858586</v>
      </c>
      <c r="AY7" s="7">
        <v>6.2776432520384917</v>
      </c>
      <c r="AZ7" s="7">
        <v>1.3670769028386978</v>
      </c>
      <c r="BA7" s="7">
        <v>1.3157271049323209</v>
      </c>
      <c r="BB7" s="8">
        <v>3.0676343725867059</v>
      </c>
    </row>
    <row r="8" spans="1:54" s="5" customFormat="1">
      <c r="A8" s="21">
        <v>926.53</v>
      </c>
      <c r="B8" s="21">
        <v>919.50450000000001</v>
      </c>
      <c r="C8" s="44"/>
      <c r="D8" s="5" t="s">
        <v>15</v>
      </c>
      <c r="E8" s="6">
        <f>AVERAGE(H8:N8)</f>
        <v>1.5842578656613504</v>
      </c>
      <c r="F8" s="7">
        <f t="shared" si="0"/>
        <v>0.12829490934453186</v>
      </c>
      <c r="G8" s="27">
        <f t="shared" si="1"/>
        <v>8.0981077718036129E-2</v>
      </c>
      <c r="H8" s="7">
        <v>1.7398029792871701</v>
      </c>
      <c r="I8" s="7">
        <v>2.1883364929596447</v>
      </c>
      <c r="J8" s="7">
        <v>1.4403936346291135</v>
      </c>
      <c r="K8" s="7">
        <v>1.1083876378028301</v>
      </c>
      <c r="L8" s="7">
        <v>1.6977007282779006</v>
      </c>
      <c r="M8" s="7">
        <v>1.5286199081119396</v>
      </c>
      <c r="N8" s="8">
        <v>1.3865636785608542</v>
      </c>
      <c r="O8" s="6">
        <f>AVERAGE(R8:X8)</f>
        <v>0.31443322780482585</v>
      </c>
      <c r="P8" s="7">
        <f t="shared" si="2"/>
        <v>7.7289388944952658E-2</v>
      </c>
      <c r="Q8" s="27">
        <f t="shared" si="3"/>
        <v>0.24580541148446156</v>
      </c>
      <c r="R8" s="7">
        <v>0.25538492127002338</v>
      </c>
      <c r="S8" s="7">
        <v>0.26111684326071388</v>
      </c>
      <c r="T8" s="7">
        <v>0.199085320093672</v>
      </c>
      <c r="U8" s="7">
        <v>0.19637967311414675</v>
      </c>
      <c r="V8" s="7">
        <v>0.76687234189644859</v>
      </c>
      <c r="W8" s="7">
        <v>0.31996716387998064</v>
      </c>
      <c r="X8" s="8">
        <v>0.20222633111879551</v>
      </c>
      <c r="Y8" s="6">
        <f>AVERAGE(AB8:AH8)</f>
        <v>1.1277582431322477</v>
      </c>
      <c r="Z8" s="7">
        <f t="shared" si="4"/>
        <v>0.19079738667659446</v>
      </c>
      <c r="AA8" s="27">
        <f t="shared" si="5"/>
        <v>0.16918287925492947</v>
      </c>
      <c r="AB8" s="7">
        <v>0.41917330738682923</v>
      </c>
      <c r="AC8" s="7">
        <v>1.4136944168954493</v>
      </c>
      <c r="AD8" s="7">
        <v>0.98204500287522267</v>
      </c>
      <c r="AE8" s="7">
        <v>0.87142535184305092</v>
      </c>
      <c r="AF8" s="7">
        <v>0.84562512515915467</v>
      </c>
      <c r="AG8" s="7">
        <v>1.3930500785490059</v>
      </c>
      <c r="AH8" s="8">
        <v>1.9692944192170208</v>
      </c>
      <c r="AI8" s="6">
        <f>AVERAGE(AL8:AR8)</f>
        <v>2.9331299883481132</v>
      </c>
      <c r="AJ8" s="7">
        <f t="shared" si="6"/>
        <v>0.75697050705869151</v>
      </c>
      <c r="AK8" s="27">
        <f t="shared" si="7"/>
        <v>0.2580760177918347</v>
      </c>
      <c r="AL8" s="7">
        <v>0.59585313833926845</v>
      </c>
      <c r="AM8" s="7">
        <v>7.0044680234278438</v>
      </c>
      <c r="AN8" s="7">
        <v>2.4926146209931379</v>
      </c>
      <c r="AO8" s="7">
        <v>3.4233732444025762</v>
      </c>
      <c r="AP8" s="7">
        <v>1.9712362977072806</v>
      </c>
      <c r="AQ8" s="7">
        <v>2.1158951763717511</v>
      </c>
      <c r="AR8" s="8">
        <v>2.9284694171949375</v>
      </c>
      <c r="AS8" s="6">
        <f>AVERAGE(AV8:BB8)</f>
        <v>2.6268942595319507</v>
      </c>
      <c r="AT8" s="7">
        <f t="shared" si="8"/>
        <v>0.5994277092507001</v>
      </c>
      <c r="AU8" s="27">
        <f t="shared" si="9"/>
        <v>0.22818874687308643</v>
      </c>
      <c r="AV8" s="7">
        <v>1.5045437299463669</v>
      </c>
      <c r="AW8" s="7">
        <v>4.6247843698815245</v>
      </c>
      <c r="AX8" s="7">
        <v>3.0985124503838</v>
      </c>
      <c r="AY8" s="7">
        <v>4.7148969605174749</v>
      </c>
      <c r="AZ8" s="7">
        <v>1.132215567660398</v>
      </c>
      <c r="BA8" s="7">
        <v>0.90135325074693762</v>
      </c>
      <c r="BB8" s="8">
        <v>2.4119534875871511</v>
      </c>
    </row>
    <row r="9" spans="1:54" s="5" customFormat="1">
      <c r="A9" s="21">
        <v>568.66999999999996</v>
      </c>
      <c r="B9" s="21">
        <v>1123.6044999999999</v>
      </c>
      <c r="C9" s="44"/>
      <c r="D9" s="5" t="s">
        <v>17</v>
      </c>
      <c r="E9" s="6">
        <f>AVERAGE(H9:N9)</f>
        <v>6.5328172185260316</v>
      </c>
      <c r="F9" s="7">
        <f t="shared" si="0"/>
        <v>0.31358486924080931</v>
      </c>
      <c r="G9" s="27">
        <f t="shared" si="1"/>
        <v>4.8001476047964793E-2</v>
      </c>
      <c r="H9" s="7">
        <v>6.5422766581432423</v>
      </c>
      <c r="I9" s="7">
        <v>6.745659127485629</v>
      </c>
      <c r="J9" s="7">
        <v>4.8794707669154729</v>
      </c>
      <c r="K9" s="7">
        <v>6.8310387329751068</v>
      </c>
      <c r="L9" s="7">
        <v>6.4644836509963461</v>
      </c>
      <c r="M9" s="7">
        <v>7.6511550533183339</v>
      </c>
      <c r="N9" s="8">
        <v>6.6156365398480927</v>
      </c>
      <c r="O9" s="6">
        <f>AVERAGE(R9:X9)</f>
        <v>3.6123522176494349</v>
      </c>
      <c r="P9" s="7">
        <f t="shared" si="2"/>
        <v>0.2755209443207452</v>
      </c>
      <c r="Q9" s="27">
        <f t="shared" si="3"/>
        <v>7.6271893691481518E-2</v>
      </c>
      <c r="R9" s="7">
        <v>2.3653444985551619</v>
      </c>
      <c r="S9" s="7">
        <v>3.996667214555194</v>
      </c>
      <c r="T9" s="7">
        <v>4.4519976694001056</v>
      </c>
      <c r="U9" s="7">
        <v>3.8792257432810926</v>
      </c>
      <c r="V9" s="7">
        <v>2.8913693304832684</v>
      </c>
      <c r="W9" s="7">
        <v>3.656395921118313</v>
      </c>
      <c r="X9" s="8">
        <v>4.0454651461529103</v>
      </c>
      <c r="Y9" s="6">
        <f>AVERAGE(AB9:AH9)</f>
        <v>14.475317741714225</v>
      </c>
      <c r="Z9" s="7">
        <f t="shared" si="4"/>
        <v>1.0032575373106214</v>
      </c>
      <c r="AA9" s="27">
        <f t="shared" si="5"/>
        <v>6.9308153037600378E-2</v>
      </c>
      <c r="AB9" s="7">
        <v>13.679735822432605</v>
      </c>
      <c r="AC9" s="7">
        <v>13.885270317055985</v>
      </c>
      <c r="AD9" s="7">
        <v>16.420904685183004</v>
      </c>
      <c r="AE9" s="7">
        <v>17.058180729936552</v>
      </c>
      <c r="AF9" s="7">
        <v>14.141233366469223</v>
      </c>
      <c r="AG9" s="7">
        <v>9.4116894254253882</v>
      </c>
      <c r="AH9" s="8">
        <v>16.730209845496812</v>
      </c>
      <c r="AI9" s="6">
        <f>AVERAGE(AL9:AR9)</f>
        <v>23.051389842360873</v>
      </c>
      <c r="AJ9" s="7">
        <f t="shared" si="6"/>
        <v>3.9725968251414292</v>
      </c>
      <c r="AK9" s="27">
        <f t="shared" si="7"/>
        <v>0.17233654249519925</v>
      </c>
      <c r="AL9" s="7">
        <v>1.6174413465983584</v>
      </c>
      <c r="AM9" s="7">
        <v>17.758589517576254</v>
      </c>
      <c r="AN9" s="7">
        <v>28.569409952352142</v>
      </c>
      <c r="AO9" s="7">
        <v>29.766614354291413</v>
      </c>
      <c r="AP9" s="7">
        <v>30.691788639036965</v>
      </c>
      <c r="AQ9" s="7">
        <v>29.477541041542754</v>
      </c>
      <c r="AR9" s="8">
        <v>23.478344045128232</v>
      </c>
      <c r="AS9" s="6">
        <f>AVERAGE(AV9:BB9)</f>
        <v>14.916997479600754</v>
      </c>
      <c r="AT9" s="7">
        <f t="shared" si="8"/>
        <v>2.0101103794306501</v>
      </c>
      <c r="AU9" s="27">
        <f t="shared" si="9"/>
        <v>0.13475301461835801</v>
      </c>
      <c r="AV9" s="7">
        <v>12.890263220256319</v>
      </c>
      <c r="AW9" s="7">
        <v>8.2942225661846667</v>
      </c>
      <c r="AX9" s="7">
        <v>16.064729664304096</v>
      </c>
      <c r="AY9" s="7">
        <v>9.1129223684053748</v>
      </c>
      <c r="AZ9" s="7">
        <v>20.638894796594531</v>
      </c>
      <c r="BA9" s="7">
        <v>22.260817112645885</v>
      </c>
      <c r="BB9" s="8">
        <v>15.157132628814407</v>
      </c>
    </row>
    <row r="10" spans="1:54" s="5" customFormat="1">
      <c r="A10" s="21">
        <v>736.43</v>
      </c>
      <c r="B10" s="21">
        <v>729.3845</v>
      </c>
      <c r="C10" s="44" t="s">
        <v>21</v>
      </c>
      <c r="D10" s="5" t="s">
        <v>14</v>
      </c>
      <c r="E10" s="6">
        <f t="shared" ref="E10:E22" si="10">AVERAGE(H10:N10)</f>
        <v>8.5491102978374619E-4</v>
      </c>
      <c r="F10" s="7">
        <f t="shared" si="0"/>
        <v>5.7542628351953844E-4</v>
      </c>
      <c r="G10" s="27">
        <f t="shared" si="1"/>
        <v>0.67308323728738795</v>
      </c>
      <c r="H10" s="7">
        <v>0</v>
      </c>
      <c r="I10" s="7">
        <v>0</v>
      </c>
      <c r="J10" s="7">
        <v>2.245003245268779E-3</v>
      </c>
      <c r="K10" s="7">
        <v>0</v>
      </c>
      <c r="L10" s="7">
        <v>0</v>
      </c>
      <c r="M10" s="7">
        <v>0</v>
      </c>
      <c r="N10" s="8">
        <v>3.739373963217444E-3</v>
      </c>
      <c r="O10" s="6">
        <f t="shared" ref="O10:O22" si="11">AVERAGE(R10:X10)</f>
        <v>1.382298012454118E-2</v>
      </c>
      <c r="P10" s="7">
        <f t="shared" si="2"/>
        <v>3.5622899338968034E-3</v>
      </c>
      <c r="Q10" s="27">
        <f t="shared" si="3"/>
        <v>0.25770780987902525</v>
      </c>
      <c r="R10" s="7">
        <v>1.3830163935333966E-2</v>
      </c>
      <c r="S10" s="7">
        <v>1.2652992450823691E-2</v>
      </c>
      <c r="T10" s="7">
        <v>0</v>
      </c>
      <c r="U10" s="7">
        <v>1.6081058115313747E-2</v>
      </c>
      <c r="V10" s="7">
        <v>3.1322525241675891E-2</v>
      </c>
      <c r="W10" s="7">
        <v>1.4421543766652483E-2</v>
      </c>
      <c r="X10" s="8">
        <v>8.4525773619884698E-3</v>
      </c>
      <c r="Y10" s="6">
        <f t="shared" ref="Y10:Y22" si="12">AVERAGE(AB10:AH10)</f>
        <v>8.2812413904640933E-3</v>
      </c>
      <c r="Z10" s="7">
        <f t="shared" si="4"/>
        <v>4.8363986926723444E-3</v>
      </c>
      <c r="AA10" s="27">
        <f t="shared" si="5"/>
        <v>0.58401856251183437</v>
      </c>
      <c r="AB10" s="7">
        <v>7.0108543797598203E-3</v>
      </c>
      <c r="AC10" s="7">
        <v>0</v>
      </c>
      <c r="AD10" s="7">
        <v>1.7897303769158834E-2</v>
      </c>
      <c r="AE10" s="7">
        <v>3.3060531584329998E-2</v>
      </c>
      <c r="AF10" s="7">
        <v>0</v>
      </c>
      <c r="AG10" s="7">
        <v>0</v>
      </c>
      <c r="AH10" s="8">
        <v>0</v>
      </c>
      <c r="AI10" s="6">
        <f t="shared" ref="AI10:AI22" si="13">AVERAGE(AL10:AR10)</f>
        <v>1.4493038170889325E-2</v>
      </c>
      <c r="AJ10" s="7">
        <f t="shared" si="6"/>
        <v>1.0325221819165125E-2</v>
      </c>
      <c r="AK10" s="27">
        <f t="shared" si="7"/>
        <v>0.71242631789270638</v>
      </c>
      <c r="AL10" s="7">
        <v>3.070332209408657E-2</v>
      </c>
      <c r="AM10" s="7">
        <v>0</v>
      </c>
      <c r="AN10" s="7">
        <v>0</v>
      </c>
      <c r="AO10" s="7">
        <v>7.0747945102138707E-2</v>
      </c>
      <c r="AP10" s="7">
        <v>0</v>
      </c>
      <c r="AQ10" s="7">
        <v>0</v>
      </c>
      <c r="AR10" s="8">
        <v>0</v>
      </c>
      <c r="AS10" s="6">
        <f t="shared" ref="AS10:AS22" si="14">AVERAGE(AV10:BB10)</f>
        <v>0.21311000420651577</v>
      </c>
      <c r="AT10" s="7">
        <f t="shared" si="8"/>
        <v>7.1048220869465092E-2</v>
      </c>
      <c r="AU10" s="27">
        <f t="shared" si="9"/>
        <v>0.33338754383682195</v>
      </c>
      <c r="AV10" s="7">
        <v>0.22348200630396786</v>
      </c>
      <c r="AW10" s="7">
        <v>0.50975691030202031</v>
      </c>
      <c r="AX10" s="7">
        <v>0.14569262180230716</v>
      </c>
      <c r="AY10" s="7">
        <v>0.42103701583996778</v>
      </c>
      <c r="AZ10" s="7">
        <v>0.13610072351340541</v>
      </c>
      <c r="BA10" s="7">
        <v>5.5700751683941764E-2</v>
      </c>
      <c r="BB10" s="8">
        <v>0</v>
      </c>
    </row>
    <row r="11" spans="1:54" s="5" customFormat="1">
      <c r="A11" s="21">
        <v>940.61</v>
      </c>
      <c r="B11" s="21">
        <v>933.5145</v>
      </c>
      <c r="C11" s="44"/>
      <c r="D11" s="5" t="s">
        <v>16</v>
      </c>
      <c r="E11" s="6">
        <f>AVERAGE(H11:N11)</f>
        <v>0</v>
      </c>
      <c r="F11" s="7">
        <f t="shared" si="0"/>
        <v>0</v>
      </c>
      <c r="G11" s="27">
        <f t="shared" si="1"/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8">
        <v>0</v>
      </c>
      <c r="O11" s="6">
        <f>AVERAGE(R11:X11)</f>
        <v>1.5861224662526599E-3</v>
      </c>
      <c r="P11" s="7">
        <f t="shared" si="2"/>
        <v>1.2666045087278367E-3</v>
      </c>
      <c r="Q11" s="27">
        <f t="shared" si="3"/>
        <v>0.79855404338373082</v>
      </c>
      <c r="R11" s="7">
        <v>0</v>
      </c>
      <c r="S11" s="7">
        <v>3.9111732406479265E-4</v>
      </c>
      <c r="T11" s="7">
        <v>0</v>
      </c>
      <c r="U11" s="7">
        <v>9.0617359645149692E-3</v>
      </c>
      <c r="V11" s="7">
        <v>0</v>
      </c>
      <c r="W11" s="7">
        <v>0</v>
      </c>
      <c r="X11" s="8">
        <v>1.6500039751888565E-3</v>
      </c>
      <c r="Y11" s="6">
        <f>AVERAGE(AB11:AH11)</f>
        <v>3.506401192722893E-4</v>
      </c>
      <c r="Z11" s="7">
        <f t="shared" si="4"/>
        <v>3.506401192722893E-4</v>
      </c>
      <c r="AA11" s="27">
        <f t="shared" si="5"/>
        <v>1</v>
      </c>
      <c r="AB11" s="7">
        <v>0</v>
      </c>
      <c r="AC11" s="7">
        <v>0</v>
      </c>
      <c r="AD11" s="7">
        <v>0</v>
      </c>
      <c r="AE11" s="7">
        <v>2.4544808349060252E-3</v>
      </c>
      <c r="AF11" s="7">
        <v>0</v>
      </c>
      <c r="AG11" s="7">
        <v>0</v>
      </c>
      <c r="AH11" s="8">
        <v>0</v>
      </c>
      <c r="AI11" s="6">
        <f>AVERAGE(AL11:AR11)</f>
        <v>3.1993363297009261E-2</v>
      </c>
      <c r="AJ11" s="7">
        <f t="shared" si="6"/>
        <v>2.0449682784039139E-2</v>
      </c>
      <c r="AK11" s="27">
        <f t="shared" si="7"/>
        <v>0.63918515206404625</v>
      </c>
      <c r="AL11" s="7">
        <v>2.2310989581169064E-2</v>
      </c>
      <c r="AM11" s="7">
        <v>0.14498770749313838</v>
      </c>
      <c r="AN11" s="7">
        <v>0</v>
      </c>
      <c r="AO11" s="7">
        <v>5.6654846004757384E-2</v>
      </c>
      <c r="AP11" s="7">
        <v>0</v>
      </c>
      <c r="AQ11" s="7">
        <v>0</v>
      </c>
      <c r="AR11" s="8">
        <v>0</v>
      </c>
      <c r="AS11" s="6">
        <f>AVERAGE(AV11:BB11)</f>
        <v>0.10480991103136819</v>
      </c>
      <c r="AT11" s="7">
        <f t="shared" si="8"/>
        <v>4.8665692265006839E-2</v>
      </c>
      <c r="AU11" s="27">
        <f t="shared" si="9"/>
        <v>0.46432338112033944</v>
      </c>
      <c r="AV11" s="7">
        <v>2.8328549065414356E-2</v>
      </c>
      <c r="AW11" s="7">
        <v>0.28349017536388144</v>
      </c>
      <c r="AX11" s="7">
        <v>0.12540909558970745</v>
      </c>
      <c r="AY11" s="7">
        <v>0.28157363333902019</v>
      </c>
      <c r="AZ11" s="7">
        <v>1.3583736603237685E-2</v>
      </c>
      <c r="BA11" s="7">
        <v>1.2841872583162406E-3</v>
      </c>
      <c r="BB11" s="8">
        <v>0</v>
      </c>
    </row>
    <row r="12" spans="1:54" s="5" customFormat="1">
      <c r="A12" s="21">
        <v>575.64</v>
      </c>
      <c r="B12" s="21">
        <v>1137.6144999999999</v>
      </c>
      <c r="C12" s="44"/>
      <c r="D12" s="5" t="s">
        <v>18</v>
      </c>
      <c r="E12" s="6">
        <f>AVERAGE(H12:N12)</f>
        <v>4.9079341931121415E-2</v>
      </c>
      <c r="F12" s="7">
        <f t="shared" si="0"/>
        <v>1.6310537806969758E-2</v>
      </c>
      <c r="G12" s="27">
        <f t="shared" si="1"/>
        <v>0.33233000209864627</v>
      </c>
      <c r="H12" s="7">
        <v>3.3835377628559572E-2</v>
      </c>
      <c r="I12" s="7">
        <v>0</v>
      </c>
      <c r="J12" s="7">
        <v>2.6527062434570047E-2</v>
      </c>
      <c r="K12" s="7">
        <v>1.0726271973045508E-2</v>
      </c>
      <c r="L12" s="7">
        <v>9.9244349338574858E-2</v>
      </c>
      <c r="M12" s="7">
        <v>0.11129806418222254</v>
      </c>
      <c r="N12" s="8">
        <v>6.1924267960877397E-2</v>
      </c>
      <c r="O12" s="6">
        <f>AVERAGE(R12:X12)</f>
        <v>9.9402861037617862E-2</v>
      </c>
      <c r="P12" s="7">
        <f t="shared" si="2"/>
        <v>2.3217136799421577E-2</v>
      </c>
      <c r="Q12" s="27">
        <f t="shared" si="3"/>
        <v>0.23356608207318419</v>
      </c>
      <c r="R12" s="7">
        <v>3.1871367098814198E-2</v>
      </c>
      <c r="S12" s="7">
        <v>9.509923141374374E-2</v>
      </c>
      <c r="T12" s="7">
        <v>1.5732516402908035E-2</v>
      </c>
      <c r="U12" s="7">
        <v>0.13664447874910007</v>
      </c>
      <c r="V12" s="7">
        <v>0.16040580112783132</v>
      </c>
      <c r="W12" s="7">
        <v>8.1600378912260851E-2</v>
      </c>
      <c r="X12" s="8">
        <v>0.17446625355866677</v>
      </c>
      <c r="Y12" s="6">
        <f>AVERAGE(AB12:AH12)</f>
        <v>0.18048614339422225</v>
      </c>
      <c r="Z12" s="7">
        <f t="shared" si="4"/>
        <v>8.4607361468292022E-2</v>
      </c>
      <c r="AA12" s="27">
        <f t="shared" si="5"/>
        <v>0.46877483155862304</v>
      </c>
      <c r="AB12" s="7">
        <v>0.28509585413604033</v>
      </c>
      <c r="AC12" s="7">
        <v>0</v>
      </c>
      <c r="AD12" s="7">
        <v>0.4840866356344169</v>
      </c>
      <c r="AE12" s="7">
        <v>0.46033935496936645</v>
      </c>
      <c r="AF12" s="7">
        <v>3.3881159019732182E-2</v>
      </c>
      <c r="AG12" s="7">
        <v>0</v>
      </c>
      <c r="AH12" s="8">
        <v>0</v>
      </c>
      <c r="AI12" s="6">
        <f>AVERAGE(AL12:AR12)</f>
        <v>1.6188612206094437</v>
      </c>
      <c r="AJ12" s="7">
        <f t="shared" si="6"/>
        <v>0.61058792382634053</v>
      </c>
      <c r="AK12" s="27">
        <f t="shared" si="7"/>
        <v>0.3771712584457832</v>
      </c>
      <c r="AL12" s="7">
        <v>0.59865024127007815</v>
      </c>
      <c r="AM12" s="7">
        <v>4.7597412126327709</v>
      </c>
      <c r="AN12" s="7">
        <v>0.2168226221690529</v>
      </c>
      <c r="AO12" s="7">
        <v>2.0191681104036188</v>
      </c>
      <c r="AP12" s="7">
        <v>1.5504481204144287</v>
      </c>
      <c r="AQ12" s="7">
        <v>2.1109347138702024</v>
      </c>
      <c r="AR12" s="8">
        <v>7.6263523505954958E-2</v>
      </c>
      <c r="AS12" s="6">
        <f>AVERAGE(AV12:BB12)</f>
        <v>1.7974073102457975</v>
      </c>
      <c r="AT12" s="7">
        <f t="shared" si="8"/>
        <v>0.44912581821994996</v>
      </c>
      <c r="AU12" s="27">
        <f t="shared" si="9"/>
        <v>0.24987425813825775</v>
      </c>
      <c r="AV12" s="7">
        <v>1.5615955768172876</v>
      </c>
      <c r="AW12" s="7">
        <v>3.77441080172576</v>
      </c>
      <c r="AX12" s="7">
        <v>2.1107378570199904</v>
      </c>
      <c r="AY12" s="7">
        <v>2.5609506285178028</v>
      </c>
      <c r="AZ12" s="7">
        <v>1.5384620059401117</v>
      </c>
      <c r="BA12" s="7">
        <v>1.0103217907237843</v>
      </c>
      <c r="BB12" s="8">
        <v>2.5372510975846307E-2</v>
      </c>
    </row>
    <row r="13" spans="1:54" s="5" customFormat="1">
      <c r="A13" s="21">
        <v>677.61</v>
      </c>
      <c r="B13" s="21">
        <v>1341.7145</v>
      </c>
      <c r="C13" s="44"/>
      <c r="D13" s="5" t="s">
        <v>19</v>
      </c>
      <c r="E13" s="6">
        <f>AVERAGE(H13:N13)</f>
        <v>8.3726768598152042E-3</v>
      </c>
      <c r="F13" s="7">
        <f t="shared" si="0"/>
        <v>7.6637203629356665E-3</v>
      </c>
      <c r="G13" s="27">
        <f t="shared" si="1"/>
        <v>0.91532498999427703</v>
      </c>
      <c r="H13" s="7">
        <v>0</v>
      </c>
      <c r="I13" s="7">
        <v>0</v>
      </c>
      <c r="J13" s="7">
        <v>0</v>
      </c>
      <c r="K13" s="7">
        <v>4.4046747323841359E-3</v>
      </c>
      <c r="L13" s="7">
        <v>0</v>
      </c>
      <c r="M13" s="7">
        <v>0</v>
      </c>
      <c r="N13" s="8">
        <v>5.4204063286322296E-2</v>
      </c>
      <c r="O13" s="6">
        <f>AVERAGE(R13:X13)</f>
        <v>6.3964722839090521E-2</v>
      </c>
      <c r="P13" s="7">
        <f t="shared" si="2"/>
        <v>1.5035520867109327E-2</v>
      </c>
      <c r="Q13" s="27">
        <f t="shared" si="3"/>
        <v>0.23505957971447233</v>
      </c>
      <c r="R13" s="7">
        <v>1.5381868673010906E-2</v>
      </c>
      <c r="S13" s="7">
        <v>6.8559214134988986E-2</v>
      </c>
      <c r="T13" s="7">
        <v>1.9675311643893443E-2</v>
      </c>
      <c r="U13" s="7">
        <v>7.6480787634162148E-2</v>
      </c>
      <c r="V13" s="7">
        <v>6.4921268955627554E-2</v>
      </c>
      <c r="W13" s="7">
        <v>6.8228345497239523E-2</v>
      </c>
      <c r="X13" s="8">
        <v>0.13450626333471116</v>
      </c>
      <c r="Y13" s="6">
        <f>AVERAGE(AB13:AH13)</f>
        <v>0.20126348253411594</v>
      </c>
      <c r="Z13" s="7">
        <f t="shared" si="4"/>
        <v>7.11709536572257E-2</v>
      </c>
      <c r="AA13" s="27">
        <f t="shared" si="5"/>
        <v>0.35362079976511185</v>
      </c>
      <c r="AB13" s="7">
        <v>0.12496922232084767</v>
      </c>
      <c r="AC13" s="7">
        <v>7.2328032242790496E-2</v>
      </c>
      <c r="AD13" s="7">
        <v>0.27978191884354131</v>
      </c>
      <c r="AE13" s="7">
        <v>0.33806715778571739</v>
      </c>
      <c r="AF13" s="7">
        <v>5.0345017737279578E-3</v>
      </c>
      <c r="AG13" s="7">
        <v>0.52841296998617071</v>
      </c>
      <c r="AH13" s="8">
        <v>6.0250574786015976E-2</v>
      </c>
      <c r="AI13" s="6">
        <f>AVERAGE(AL13:AR13)</f>
        <v>0.17479355398337051</v>
      </c>
      <c r="AJ13" s="7">
        <f t="shared" si="6"/>
        <v>6.3091287324199469E-2</v>
      </c>
      <c r="AK13" s="27">
        <f t="shared" si="7"/>
        <v>0.36094744849802551</v>
      </c>
      <c r="AL13" s="7">
        <v>9.5240592824060531E-3</v>
      </c>
      <c r="AM13" s="7">
        <v>0.14834552742862786</v>
      </c>
      <c r="AN13" s="7">
        <v>4.7054747191578372E-2</v>
      </c>
      <c r="AO13" s="7">
        <v>0.27394720816798918</v>
      </c>
      <c r="AP13" s="7">
        <v>0.3253523739555062</v>
      </c>
      <c r="AQ13" s="7">
        <v>0.41933096185748597</v>
      </c>
      <c r="AR13" s="8">
        <v>0</v>
      </c>
      <c r="AS13" s="6">
        <f>AVERAGE(AV13:BB13)</f>
        <v>0.40846388737725864</v>
      </c>
      <c r="AT13" s="7">
        <f t="shared" si="8"/>
        <v>0.12324018720632732</v>
      </c>
      <c r="AU13" s="27">
        <f t="shared" si="9"/>
        <v>0.30171623738306702</v>
      </c>
      <c r="AV13" s="7">
        <v>0.11681507259111953</v>
      </c>
      <c r="AW13" s="7">
        <v>0.89907304803323695</v>
      </c>
      <c r="AX13" s="7">
        <v>0.48389165685581131</v>
      </c>
      <c r="AY13" s="7">
        <v>0.72210318976450127</v>
      </c>
      <c r="AZ13" s="7">
        <v>0.43684502238038603</v>
      </c>
      <c r="BA13" s="7">
        <v>0.19326890174359687</v>
      </c>
      <c r="BB13" s="8">
        <v>7.2503202721585346E-3</v>
      </c>
    </row>
    <row r="14" spans="1:54" s="5" customFormat="1">
      <c r="A14" s="21">
        <v>692.45</v>
      </c>
      <c r="B14" s="21">
        <v>685.39449999999999</v>
      </c>
      <c r="C14" s="45" t="s">
        <v>22</v>
      </c>
      <c r="D14" s="5" t="s">
        <v>23</v>
      </c>
      <c r="E14" s="6">
        <f>AVERAGE(H14:N14)</f>
        <v>0.56629184275767463</v>
      </c>
      <c r="F14" s="7">
        <f t="shared" si="0"/>
        <v>2.6468445318058042E-2</v>
      </c>
      <c r="G14" s="27">
        <f t="shared" si="1"/>
        <v>4.6739937466103172E-2</v>
      </c>
      <c r="H14" s="7">
        <v>0.49407285503402365</v>
      </c>
      <c r="I14" s="7">
        <v>0.57746138312851381</v>
      </c>
      <c r="J14" s="7">
        <v>0.68965239989359695</v>
      </c>
      <c r="K14" s="7">
        <v>0.50107037283455302</v>
      </c>
      <c r="L14" s="7">
        <v>0.60016030453988378</v>
      </c>
      <c r="M14" s="7">
        <v>0.51217331504162089</v>
      </c>
      <c r="N14" s="8">
        <v>0.58945226883153046</v>
      </c>
      <c r="O14" s="6">
        <f>AVERAGE(R14:X14)</f>
        <v>6.6381546109829853E-2</v>
      </c>
      <c r="P14" s="7">
        <f t="shared" si="2"/>
        <v>1.9986068190020523E-2</v>
      </c>
      <c r="Q14" s="27">
        <f t="shared" si="3"/>
        <v>0.30107867865796761</v>
      </c>
      <c r="R14" s="7">
        <v>0.15457691270995519</v>
      </c>
      <c r="S14" s="7">
        <v>6.7918543099132478E-2</v>
      </c>
      <c r="T14" s="7">
        <v>1.0624499403030575E-2</v>
      </c>
      <c r="U14" s="7">
        <v>3.7218943294249664E-2</v>
      </c>
      <c r="V14" s="7">
        <v>0.1219562696550241</v>
      </c>
      <c r="W14" s="7">
        <v>4.4082154175208568E-2</v>
      </c>
      <c r="X14" s="8">
        <v>2.8293500432208449E-2</v>
      </c>
      <c r="Y14" s="6">
        <f>AVERAGE(AB14:AH14)</f>
        <v>0.38297322305785908</v>
      </c>
      <c r="Z14" s="7">
        <f t="shared" si="4"/>
        <v>0.19618941154386185</v>
      </c>
      <c r="AA14" s="27">
        <f t="shared" si="5"/>
        <v>0.51227970973370585</v>
      </c>
      <c r="AB14" s="7">
        <v>0.35538425590749723</v>
      </c>
      <c r="AC14" s="7">
        <v>0.57407789671682619</v>
      </c>
      <c r="AD14" s="7">
        <v>5.4846746019857506E-2</v>
      </c>
      <c r="AE14" s="7">
        <v>3.7063393018936061E-2</v>
      </c>
      <c r="AF14" s="7">
        <v>0.15871508171968379</v>
      </c>
      <c r="AG14" s="7">
        <v>1.4686061536383324</v>
      </c>
      <c r="AH14" s="8">
        <v>3.2119034383880279E-2</v>
      </c>
      <c r="AI14" s="6">
        <f>AVERAGE(AL14:AR14)</f>
        <v>0.18426176322575558</v>
      </c>
      <c r="AJ14" s="7">
        <f t="shared" si="6"/>
        <v>3.5799875906202462E-2</v>
      </c>
      <c r="AK14" s="27">
        <f t="shared" si="7"/>
        <v>0.19428814355988133</v>
      </c>
      <c r="AL14" s="7">
        <v>0.13313427536655273</v>
      </c>
      <c r="AM14" s="7">
        <v>0.3817168902694334</v>
      </c>
      <c r="AN14" s="7">
        <v>0.18955750676919975</v>
      </c>
      <c r="AO14" s="7">
        <v>0.14907711361074374</v>
      </c>
      <c r="AP14" s="7">
        <v>9.3180805916974307E-2</v>
      </c>
      <c r="AQ14" s="7">
        <v>0.13735784087672873</v>
      </c>
      <c r="AR14" s="8">
        <v>0.20580790977065638</v>
      </c>
      <c r="AS14" s="6">
        <f>AVERAGE(AV14:BB14)</f>
        <v>0.38555872101299932</v>
      </c>
      <c r="AT14" s="7">
        <f t="shared" si="8"/>
        <v>7.2951431373430659E-2</v>
      </c>
      <c r="AU14" s="27">
        <f t="shared" si="9"/>
        <v>0.18920965185733943</v>
      </c>
      <c r="AV14" s="7">
        <v>0.3620396212809957</v>
      </c>
      <c r="AW14" s="7">
        <v>0.64777139770317327</v>
      </c>
      <c r="AX14" s="7">
        <v>0.35875321046050906</v>
      </c>
      <c r="AY14" s="7">
        <v>0.65806509922951117</v>
      </c>
      <c r="AZ14" s="7">
        <v>0.24772137899703459</v>
      </c>
      <c r="BA14" s="7">
        <v>0.20270589989878865</v>
      </c>
      <c r="BB14" s="8">
        <v>0.22185443952098333</v>
      </c>
    </row>
    <row r="15" spans="1:54" s="5" customFormat="1">
      <c r="A15" s="21">
        <v>896.53</v>
      </c>
      <c r="B15" s="21">
        <v>889.49450000000002</v>
      </c>
      <c r="C15" s="45"/>
      <c r="D15" s="5" t="s">
        <v>24</v>
      </c>
      <c r="E15" s="6">
        <f t="shared" si="10"/>
        <v>2.8309983263671454</v>
      </c>
      <c r="F15" s="7">
        <f t="shared" si="0"/>
        <v>0.20272697864874997</v>
      </c>
      <c r="G15" s="27">
        <f t="shared" si="1"/>
        <v>7.1609713351154694E-2</v>
      </c>
      <c r="H15" s="7">
        <v>2.7153270989372862</v>
      </c>
      <c r="I15" s="7">
        <v>2.5491029208347391</v>
      </c>
      <c r="J15" s="7">
        <v>3.7540972960746846</v>
      </c>
      <c r="K15" s="7">
        <v>2.2279161567198837</v>
      </c>
      <c r="L15" s="7">
        <v>2.8114653205227853</v>
      </c>
      <c r="M15" s="7">
        <v>2.4254655063354065</v>
      </c>
      <c r="N15" s="8">
        <v>3.333613985145234</v>
      </c>
      <c r="O15" s="6">
        <f t="shared" si="11"/>
        <v>0.29835263687386598</v>
      </c>
      <c r="P15" s="7">
        <f t="shared" si="2"/>
        <v>0.15268225065906227</v>
      </c>
      <c r="Q15" s="27">
        <f t="shared" si="3"/>
        <v>0.51175096777713913</v>
      </c>
      <c r="R15" s="7">
        <v>1.1844437581023619</v>
      </c>
      <c r="S15" s="7">
        <v>0.18240154181119231</v>
      </c>
      <c r="T15" s="7">
        <v>5.7769807152304273E-2</v>
      </c>
      <c r="U15" s="7">
        <v>8.6791703277779658E-2</v>
      </c>
      <c r="V15" s="7">
        <v>0.36083025213847425</v>
      </c>
      <c r="W15" s="7">
        <v>0.13617482704462869</v>
      </c>
      <c r="X15" s="8">
        <v>8.0056568590320495E-2</v>
      </c>
      <c r="Y15" s="6">
        <f t="shared" si="12"/>
        <v>0.78404228662532205</v>
      </c>
      <c r="Z15" s="7">
        <f t="shared" si="4"/>
        <v>0.32697926609753264</v>
      </c>
      <c r="AA15" s="27">
        <f t="shared" si="5"/>
        <v>0.41704289637861003</v>
      </c>
      <c r="AB15" s="7">
        <v>0.91142614356563689</v>
      </c>
      <c r="AC15" s="7">
        <v>1.5841343901654501</v>
      </c>
      <c r="AD15" s="7">
        <v>0.1165468462294794</v>
      </c>
      <c r="AE15" s="7">
        <v>9.8562343045050155E-2</v>
      </c>
      <c r="AF15" s="7">
        <v>0.3484290511545019</v>
      </c>
      <c r="AG15" s="7">
        <v>2.3004450982212021</v>
      </c>
      <c r="AH15" s="8">
        <v>0.12875213399593427</v>
      </c>
      <c r="AI15" s="6">
        <f t="shared" si="13"/>
        <v>0.35825132915315211</v>
      </c>
      <c r="AJ15" s="7">
        <f t="shared" si="6"/>
        <v>9.0367532366156092E-2</v>
      </c>
      <c r="AK15" s="27">
        <f t="shared" si="7"/>
        <v>0.25224618867366172</v>
      </c>
      <c r="AL15" s="7">
        <v>0.75534931645065917</v>
      </c>
      <c r="AM15" s="7">
        <v>0.49795840834142657</v>
      </c>
      <c r="AN15" s="7">
        <v>0.31751727774830441</v>
      </c>
      <c r="AO15" s="7">
        <v>0.18190647448016087</v>
      </c>
      <c r="AP15" s="7">
        <v>0.11274961043722015</v>
      </c>
      <c r="AQ15" s="7">
        <v>0.13406046163606886</v>
      </c>
      <c r="AR15" s="8">
        <v>0.50821775497822508</v>
      </c>
      <c r="AS15" s="6">
        <f t="shared" si="14"/>
        <v>2.842354004685594</v>
      </c>
      <c r="AT15" s="7">
        <f t="shared" si="8"/>
        <v>0.71610124024263355</v>
      </c>
      <c r="AU15" s="27">
        <f t="shared" si="9"/>
        <v>0.25193949770582669</v>
      </c>
      <c r="AV15" s="7">
        <v>6.0403341155886485</v>
      </c>
      <c r="AW15" s="7">
        <v>4.0980205245567793</v>
      </c>
      <c r="AX15" s="7">
        <v>1.4238142098806756</v>
      </c>
      <c r="AY15" s="7">
        <v>3.7412234601108092</v>
      </c>
      <c r="AZ15" s="7">
        <v>1.1749320686389744</v>
      </c>
      <c r="BA15" s="7">
        <v>0.82456720531317707</v>
      </c>
      <c r="BB15" s="8">
        <v>2.593586448710095</v>
      </c>
    </row>
    <row r="16" spans="1:54" s="5" customFormat="1">
      <c r="A16" s="21">
        <v>655.58</v>
      </c>
      <c r="B16" s="21">
        <v>1297.6945000000001</v>
      </c>
      <c r="C16" s="45"/>
      <c r="D16" s="5" t="s">
        <v>25</v>
      </c>
      <c r="E16" s="6">
        <f>AVERAGE(H16:N16)</f>
        <v>3.7092347783684865E-2</v>
      </c>
      <c r="F16" s="7">
        <f t="shared" si="0"/>
        <v>2.1881699733323951E-2</v>
      </c>
      <c r="G16" s="27">
        <f t="shared" si="1"/>
        <v>0.58992490475215098</v>
      </c>
      <c r="H16" s="7">
        <v>0</v>
      </c>
      <c r="I16" s="7">
        <v>0</v>
      </c>
      <c r="J16" s="7">
        <v>0.10348625811516469</v>
      </c>
      <c r="K16" s="7">
        <v>1.9605911050352056E-2</v>
      </c>
      <c r="L16" s="7">
        <v>0</v>
      </c>
      <c r="M16" s="7">
        <v>0</v>
      </c>
      <c r="N16" s="8">
        <v>0.13655426532027731</v>
      </c>
      <c r="O16" s="6">
        <f>AVERAGE(R16:X16)</f>
        <v>9.2370328618208378E-3</v>
      </c>
      <c r="P16" s="7">
        <f t="shared" si="2"/>
        <v>1.9912259482884618E-3</v>
      </c>
      <c r="Q16" s="27">
        <f t="shared" si="3"/>
        <v>0.21556986730216568</v>
      </c>
      <c r="R16" s="7">
        <v>0</v>
      </c>
      <c r="S16" s="7">
        <v>1.416281662247584E-2</v>
      </c>
      <c r="T16" s="7">
        <v>1.3850760973905661E-2</v>
      </c>
      <c r="U16" s="7">
        <v>7.2648722389808658E-3</v>
      </c>
      <c r="V16" s="7">
        <v>1.3984928385339896E-2</v>
      </c>
      <c r="W16" s="7">
        <v>6.2001018287145774E-3</v>
      </c>
      <c r="X16" s="8">
        <v>9.1957499833290306E-3</v>
      </c>
      <c r="Y16" s="6">
        <f>AVERAGE(AB16:AH16)</f>
        <v>2.719112325083536E-2</v>
      </c>
      <c r="Z16" s="7">
        <f t="shared" si="4"/>
        <v>1.9596997734572998E-2</v>
      </c>
      <c r="AA16" s="27">
        <f t="shared" si="5"/>
        <v>0.72071306336971364</v>
      </c>
      <c r="AB16" s="7">
        <v>6.8442377487860162E-3</v>
      </c>
      <c r="AC16" s="7">
        <v>0</v>
      </c>
      <c r="AD16" s="7">
        <v>2.9586099295830264E-2</v>
      </c>
      <c r="AE16" s="7">
        <v>1.161107528812404E-2</v>
      </c>
      <c r="AF16" s="7">
        <v>0.14229645042310718</v>
      </c>
      <c r="AG16" s="7">
        <v>0</v>
      </c>
      <c r="AH16" s="8">
        <v>0</v>
      </c>
      <c r="AI16" s="6">
        <f>AVERAGE(AL16:AR16)</f>
        <v>4.5991458085321492E-2</v>
      </c>
      <c r="AJ16" s="7">
        <f t="shared" si="6"/>
        <v>2.912071926578233E-2</v>
      </c>
      <c r="AK16" s="27">
        <f t="shared" si="7"/>
        <v>0.63317669145776478</v>
      </c>
      <c r="AL16" s="7">
        <v>0</v>
      </c>
      <c r="AM16" s="7">
        <v>0</v>
      </c>
      <c r="AN16" s="7">
        <v>8.9771840792589874E-2</v>
      </c>
      <c r="AO16" s="7">
        <v>2.8297152876314981E-2</v>
      </c>
      <c r="AP16" s="7">
        <v>0</v>
      </c>
      <c r="AQ16" s="7">
        <v>0</v>
      </c>
      <c r="AR16" s="8">
        <v>0.20387121292834554</v>
      </c>
      <c r="AS16" s="6">
        <f>AVERAGE(AV16:BB16)</f>
        <v>0.14279423125671489</v>
      </c>
      <c r="AT16" s="7">
        <f t="shared" si="8"/>
        <v>1.7608676172894439E-2</v>
      </c>
      <c r="AU16" s="27">
        <f t="shared" si="9"/>
        <v>0.12331503883541088</v>
      </c>
      <c r="AV16" s="7">
        <v>6.4773260909986211E-2</v>
      </c>
      <c r="AW16" s="7">
        <v>0.12041647006830741</v>
      </c>
      <c r="AX16" s="7">
        <v>0.1816757164611921</v>
      </c>
      <c r="AY16" s="7">
        <v>0.18290894339212091</v>
      </c>
      <c r="AZ16" s="7">
        <v>0.13656218467915668</v>
      </c>
      <c r="BA16" s="7">
        <v>0.11857811164121682</v>
      </c>
      <c r="BB16" s="8">
        <v>0.19464493164502403</v>
      </c>
    </row>
    <row r="17" spans="1:54" s="5" customFormat="1">
      <c r="A17" s="21">
        <v>742.7</v>
      </c>
      <c r="B17" s="21">
        <v>1471.7845</v>
      </c>
      <c r="C17" s="45"/>
      <c r="D17" s="5" t="s">
        <v>26</v>
      </c>
      <c r="E17" s="6">
        <f>AVERAGE(H17:N17)</f>
        <v>4.5719069031767796E-3</v>
      </c>
      <c r="F17" s="7">
        <f t="shared" si="0"/>
        <v>3.0609579219791666E-3</v>
      </c>
      <c r="G17" s="27">
        <f t="shared" si="1"/>
        <v>0.66951449073739155</v>
      </c>
      <c r="H17" s="7">
        <v>0</v>
      </c>
      <c r="I17" s="7">
        <v>0</v>
      </c>
      <c r="J17" s="7">
        <v>1.2278326204822297E-2</v>
      </c>
      <c r="K17" s="7">
        <v>0</v>
      </c>
      <c r="L17" s="7">
        <v>0</v>
      </c>
      <c r="M17" s="7">
        <v>0</v>
      </c>
      <c r="N17" s="8">
        <v>1.9725022117415159E-2</v>
      </c>
      <c r="O17" s="6">
        <f>AVERAGE(R17:X17)</f>
        <v>1.3906615510551668E-2</v>
      </c>
      <c r="P17" s="7">
        <f t="shared" si="2"/>
        <v>3.3107169224586481E-3</v>
      </c>
      <c r="Q17" s="27">
        <f t="shared" si="3"/>
        <v>0.23806776853409345</v>
      </c>
      <c r="R17" s="7">
        <v>0</v>
      </c>
      <c r="S17" s="7">
        <v>2.3195942845816379E-2</v>
      </c>
      <c r="T17" s="7">
        <v>2.4271406338623687E-2</v>
      </c>
      <c r="U17" s="7">
        <v>1.6537260859815921E-2</v>
      </c>
      <c r="V17" s="7">
        <v>6.0388416124160221E-3</v>
      </c>
      <c r="W17" s="7">
        <v>1.5115789508508608E-2</v>
      </c>
      <c r="X17" s="8">
        <v>1.2187067408681061E-2</v>
      </c>
      <c r="Y17" s="6">
        <f>AVERAGE(AB17:AH17)</f>
        <v>6.2564851310239256E-2</v>
      </c>
      <c r="Z17" s="7">
        <f t="shared" si="4"/>
        <v>2.7418810142452541E-2</v>
      </c>
      <c r="AA17" s="27">
        <f t="shared" si="5"/>
        <v>0.4382462288049141</v>
      </c>
      <c r="AB17" s="7">
        <v>5.6041694349432368E-2</v>
      </c>
      <c r="AC17" s="7">
        <v>0</v>
      </c>
      <c r="AD17" s="7">
        <v>0.10018555761543138</v>
      </c>
      <c r="AE17" s="7">
        <v>8.5577883615305286E-2</v>
      </c>
      <c r="AF17" s="7">
        <v>0.19614882359150573</v>
      </c>
      <c r="AG17" s="7">
        <v>0</v>
      </c>
      <c r="AH17" s="8">
        <v>0</v>
      </c>
      <c r="AI17" s="6">
        <f>AVERAGE(AL17:AR17)</f>
        <v>0.14710504715899322</v>
      </c>
      <c r="AJ17" s="7">
        <f t="shared" si="6"/>
        <v>4.0882886424835174E-2</v>
      </c>
      <c r="AK17" s="27">
        <f t="shared" si="7"/>
        <v>0.27791627285669113</v>
      </c>
      <c r="AL17" s="7">
        <v>3.7388710155553356E-3</v>
      </c>
      <c r="AM17" s="7">
        <v>9.5511435445724477E-2</v>
      </c>
      <c r="AN17" s="7">
        <v>0.14642894780840415</v>
      </c>
      <c r="AO17" s="7">
        <v>0.1499964437190188</v>
      </c>
      <c r="AP17" s="7">
        <v>0.13981694074639395</v>
      </c>
      <c r="AQ17" s="7">
        <v>0.13111483305377147</v>
      </c>
      <c r="AR17" s="8">
        <v>0.3631278583240844</v>
      </c>
      <c r="AS17" s="6">
        <f>AVERAGE(AV17:BB17)</f>
        <v>8.6945953167840664E-2</v>
      </c>
      <c r="AT17" s="7">
        <f t="shared" si="8"/>
        <v>1.4234655791596593E-2</v>
      </c>
      <c r="AU17" s="27">
        <f t="shared" si="9"/>
        <v>0.16371843970837816</v>
      </c>
      <c r="AV17" s="7">
        <v>3.0112406665160771E-2</v>
      </c>
      <c r="AW17" s="7">
        <v>5.1796271806018694E-2</v>
      </c>
      <c r="AX17" s="7">
        <v>0.13477270412994619</v>
      </c>
      <c r="AY17" s="7">
        <v>0.10614858421804488</v>
      </c>
      <c r="AZ17" s="7">
        <v>7.6399197976331434E-2</v>
      </c>
      <c r="BA17" s="7">
        <v>8.6707420567907714E-2</v>
      </c>
      <c r="BB17" s="8">
        <v>0.12268508681147497</v>
      </c>
    </row>
    <row r="18" spans="1:54" s="5" customFormat="1">
      <c r="A18" s="21">
        <v>565.38</v>
      </c>
      <c r="B18" s="21">
        <v>1675.8844999999999</v>
      </c>
      <c r="C18" s="45"/>
      <c r="D18" s="5" t="s">
        <v>27</v>
      </c>
      <c r="E18" s="6">
        <f>AVERAGE(H18:N18)</f>
        <v>8.6967190748256425E-3</v>
      </c>
      <c r="F18" s="7">
        <f t="shared" si="0"/>
        <v>6.55992129332875E-3</v>
      </c>
      <c r="G18" s="27">
        <f t="shared" si="1"/>
        <v>0.75429840114276281</v>
      </c>
      <c r="H18" s="7">
        <v>6.6786057741426838E-3</v>
      </c>
      <c r="I18" s="7">
        <v>6.8080861579024069E-3</v>
      </c>
      <c r="J18" s="7">
        <v>0</v>
      </c>
      <c r="K18" s="7">
        <v>4.7390341591734414E-2</v>
      </c>
      <c r="L18" s="7">
        <v>0</v>
      </c>
      <c r="M18" s="7">
        <v>0</v>
      </c>
      <c r="N18" s="8">
        <v>0</v>
      </c>
      <c r="O18" s="6">
        <f>AVERAGE(R18:X18)</f>
        <v>2.1113964872769387E-2</v>
      </c>
      <c r="P18" s="7">
        <f t="shared" si="2"/>
        <v>8.0271989315804232E-3</v>
      </c>
      <c r="Q18" s="27">
        <f t="shared" si="3"/>
        <v>0.38018434623489766</v>
      </c>
      <c r="R18" s="7">
        <v>6.2362407894414405E-2</v>
      </c>
      <c r="S18" s="7">
        <v>3.5187273807483887E-3</v>
      </c>
      <c r="T18" s="7">
        <v>0</v>
      </c>
      <c r="U18" s="7">
        <v>2.2159159275311948E-2</v>
      </c>
      <c r="V18" s="7">
        <v>8.644046002351826E-3</v>
      </c>
      <c r="W18" s="7">
        <v>2.0388748436242769E-2</v>
      </c>
      <c r="X18" s="8">
        <v>3.0724665120316359E-2</v>
      </c>
      <c r="Y18" s="6">
        <f>AVERAGE(AB18:AH18)</f>
        <v>8.725260199524941E-2</v>
      </c>
      <c r="Z18" s="7">
        <f t="shared" si="4"/>
        <v>3.2726479029338937E-2</v>
      </c>
      <c r="AA18" s="27">
        <f t="shared" si="5"/>
        <v>0.3750773991945911</v>
      </c>
      <c r="AB18" s="7">
        <v>4.3350968099394413E-2</v>
      </c>
      <c r="AC18" s="7">
        <v>3.0608518868497667E-2</v>
      </c>
      <c r="AD18" s="7">
        <v>0.14973478448493868</v>
      </c>
      <c r="AE18" s="7">
        <v>0.10658672626124517</v>
      </c>
      <c r="AF18" s="7">
        <v>1.2848974380210435E-2</v>
      </c>
      <c r="AG18" s="7">
        <v>0.2471690741099814</v>
      </c>
      <c r="AH18" s="8">
        <v>2.0469167762478056E-2</v>
      </c>
      <c r="AI18" s="6">
        <f>AVERAGE(AL18:AR18)</f>
        <v>4.1515802930375101E-2</v>
      </c>
      <c r="AJ18" s="7">
        <f t="shared" si="6"/>
        <v>2.5146245048574982E-2</v>
      </c>
      <c r="AK18" s="27">
        <f t="shared" si="7"/>
        <v>0.60570296787339006</v>
      </c>
      <c r="AL18" s="7">
        <v>1.6066580462981553E-2</v>
      </c>
      <c r="AM18" s="7">
        <v>1.5352591149195649E-2</v>
      </c>
      <c r="AN18" s="7">
        <v>0</v>
      </c>
      <c r="AO18" s="7">
        <v>0.19126758486623208</v>
      </c>
      <c r="AP18" s="7">
        <v>2.0346304321341907E-2</v>
      </c>
      <c r="AQ18" s="7">
        <v>2.3922674403754167E-2</v>
      </c>
      <c r="AR18" s="8">
        <v>2.3654885309120358E-2</v>
      </c>
      <c r="AS18" s="6">
        <f>AVERAGE(AV18:BB18)</f>
        <v>3.7682093657324986E-2</v>
      </c>
      <c r="AT18" s="7">
        <f t="shared" si="8"/>
        <v>1.4418893689770552E-2</v>
      </c>
      <c r="AU18" s="27">
        <f t="shared" si="9"/>
        <v>0.38264576859485822</v>
      </c>
      <c r="AV18" s="7">
        <v>0.11284144234495577</v>
      </c>
      <c r="AW18" s="7">
        <v>9.8821679834637053E-3</v>
      </c>
      <c r="AX18" s="7">
        <v>5.8856472835374152E-2</v>
      </c>
      <c r="AY18" s="7">
        <v>3.9614612758221167E-2</v>
      </c>
      <c r="AZ18" s="7">
        <v>1.4561763228243088E-2</v>
      </c>
      <c r="BA18" s="7">
        <v>2.4077990148115104E-2</v>
      </c>
      <c r="BB18" s="8">
        <v>3.9402063029018537E-3</v>
      </c>
    </row>
    <row r="19" spans="1:54" s="5" customFormat="1">
      <c r="A19" s="21"/>
      <c r="B19" s="21"/>
      <c r="C19" s="45"/>
      <c r="E19" s="6"/>
      <c r="F19" s="7"/>
      <c r="G19" s="27"/>
      <c r="H19" s="7"/>
      <c r="I19" s="7"/>
      <c r="J19" s="7"/>
      <c r="K19" s="7"/>
      <c r="L19" s="7"/>
      <c r="M19" s="7"/>
      <c r="N19" s="8"/>
      <c r="O19" s="6"/>
      <c r="P19" s="7"/>
      <c r="Q19" s="27"/>
      <c r="R19" s="7"/>
      <c r="S19" s="7"/>
      <c r="T19" s="7"/>
      <c r="U19" s="7"/>
      <c r="V19" s="7"/>
      <c r="W19" s="7"/>
      <c r="X19" s="8"/>
      <c r="Y19" s="6"/>
      <c r="Z19" s="7"/>
      <c r="AA19" s="27"/>
      <c r="AB19" s="7"/>
      <c r="AC19" s="7"/>
      <c r="AD19" s="7"/>
      <c r="AE19" s="7"/>
      <c r="AF19" s="7"/>
      <c r="AG19" s="7"/>
      <c r="AH19" s="8"/>
      <c r="AI19" s="6"/>
      <c r="AJ19" s="7"/>
      <c r="AK19" s="27"/>
      <c r="AL19" s="7"/>
      <c r="AM19" s="7"/>
      <c r="AN19" s="7"/>
      <c r="AO19" s="7"/>
      <c r="AP19" s="7"/>
      <c r="AQ19" s="7"/>
      <c r="AR19" s="8"/>
      <c r="AS19" s="6"/>
      <c r="AT19" s="7"/>
      <c r="AU19" s="27"/>
      <c r="AV19" s="7"/>
      <c r="AW19" s="7"/>
      <c r="AX19" s="7"/>
      <c r="AY19" s="7"/>
      <c r="AZ19" s="7"/>
      <c r="BA19" s="7"/>
      <c r="BB19" s="8"/>
    </row>
    <row r="20" spans="1:54" s="5" customFormat="1">
      <c r="A20" s="21">
        <v>661.48</v>
      </c>
      <c r="B20" s="21">
        <v>1308.7045000000001</v>
      </c>
      <c r="C20" s="45"/>
      <c r="D20" s="5" t="s">
        <v>42</v>
      </c>
      <c r="E20" s="6">
        <f>AVERAGE(H20:N20)</f>
        <v>2.7689801937862166E-3</v>
      </c>
      <c r="F20" s="7">
        <f t="shared" si="0"/>
        <v>2.7689801937862166E-3</v>
      </c>
      <c r="G20" s="27">
        <f t="shared" si="1"/>
        <v>1</v>
      </c>
      <c r="H20" s="7">
        <v>0</v>
      </c>
      <c r="I20" s="7">
        <v>0</v>
      </c>
      <c r="J20" s="7">
        <v>1.9382861356503515E-2</v>
      </c>
      <c r="K20" s="7">
        <v>0</v>
      </c>
      <c r="L20" s="7">
        <v>0</v>
      </c>
      <c r="M20" s="7">
        <v>0</v>
      </c>
      <c r="N20" s="8">
        <v>0</v>
      </c>
      <c r="O20" s="6">
        <f>AVERAGE(R20:X20)</f>
        <v>1.6141955179060426E-2</v>
      </c>
      <c r="P20" s="7">
        <f t="shared" si="2"/>
        <v>7.4309343494988189E-3</v>
      </c>
      <c r="Q20" s="27">
        <f t="shared" si="3"/>
        <v>0.46034908826523896</v>
      </c>
      <c r="R20" s="7">
        <v>4.9264920197208961E-3</v>
      </c>
      <c r="S20" s="7">
        <v>1.5036752629207254E-2</v>
      </c>
      <c r="T20" s="7">
        <v>0</v>
      </c>
      <c r="U20" s="7">
        <v>2.0902562112562341E-2</v>
      </c>
      <c r="V20" s="7">
        <v>1.3574423777502219E-2</v>
      </c>
      <c r="W20" s="7">
        <v>5.7181190554346464E-2</v>
      </c>
      <c r="X20" s="8">
        <v>1.3722651600838213E-3</v>
      </c>
      <c r="Y20" s="6">
        <f>AVERAGE(AB20:AH20)</f>
        <v>5.6659225206914812E-2</v>
      </c>
      <c r="Z20" s="7">
        <f t="shared" si="4"/>
        <v>2.2257120796425833E-2</v>
      </c>
      <c r="AA20" s="27">
        <f t="shared" si="5"/>
        <v>0.39282430557679998</v>
      </c>
      <c r="AB20" s="7">
        <v>8.0476476843522604E-2</v>
      </c>
      <c r="AC20" s="7">
        <v>2.285030568465736E-2</v>
      </c>
      <c r="AD20" s="7">
        <v>7.4111228553295008E-2</v>
      </c>
      <c r="AE20" s="7">
        <v>1.5700568378072762E-2</v>
      </c>
      <c r="AF20" s="7">
        <v>0</v>
      </c>
      <c r="AG20" s="7">
        <v>0.17187710310123855</v>
      </c>
      <c r="AH20" s="8">
        <v>3.1598893887617371E-2</v>
      </c>
      <c r="AI20" s="6">
        <f>AVERAGE(AL20:AR20)</f>
        <v>5.6027067095012331E-2</v>
      </c>
      <c r="AJ20" s="7">
        <f t="shared" si="6"/>
        <v>4.4614370833749785E-2</v>
      </c>
      <c r="AK20" s="27">
        <f t="shared" si="7"/>
        <v>0.79630030888626446</v>
      </c>
      <c r="AL20" s="7">
        <v>0</v>
      </c>
      <c r="AM20" s="7">
        <v>0.32228101991563712</v>
      </c>
      <c r="AN20" s="7">
        <v>0</v>
      </c>
      <c r="AO20" s="7">
        <v>3.0485601509852973E-2</v>
      </c>
      <c r="AP20" s="7">
        <v>2.0088993568757603E-2</v>
      </c>
      <c r="AQ20" s="7">
        <v>1.933385467083867E-2</v>
      </c>
      <c r="AR20" s="8">
        <v>0</v>
      </c>
      <c r="AS20" s="6">
        <f>AVERAGE(AV20:BB20)</f>
        <v>3.8165431614958729E-2</v>
      </c>
      <c r="AT20" s="7">
        <f t="shared" si="8"/>
        <v>1.0878440515503488E-2</v>
      </c>
      <c r="AU20" s="27">
        <f t="shared" si="9"/>
        <v>0.28503386586200019</v>
      </c>
      <c r="AV20" s="7">
        <v>5.5215904657199572E-3</v>
      </c>
      <c r="AW20" s="7">
        <v>3.5391490298753547E-2</v>
      </c>
      <c r="AX20" s="7">
        <v>3.0723116936967425E-2</v>
      </c>
      <c r="AY20" s="7">
        <v>7.6567379139629979E-2</v>
      </c>
      <c r="AZ20" s="7">
        <v>5.8502052434733276E-2</v>
      </c>
      <c r="BA20" s="7">
        <v>6.0452392028906926E-2</v>
      </c>
      <c r="BB20" s="8">
        <v>0</v>
      </c>
    </row>
    <row r="21" spans="1:54" s="5" customFormat="1">
      <c r="A21" s="21">
        <v>553.65</v>
      </c>
      <c r="B21" s="21">
        <v>1093.5944999999999</v>
      </c>
      <c r="C21" s="45"/>
      <c r="D21" s="5" t="s">
        <v>43</v>
      </c>
      <c r="E21" s="6">
        <f>AVERAGE(H21:N21)</f>
        <v>1.573438269573747</v>
      </c>
      <c r="F21" s="7">
        <f t="shared" si="0"/>
        <v>1.7984580997451378E-2</v>
      </c>
      <c r="G21" s="27">
        <f t="shared" si="1"/>
        <v>1.1430115400919733E-2</v>
      </c>
      <c r="H21" s="7">
        <v>1.5813341168290511</v>
      </c>
      <c r="I21" s="7">
        <v>1.6070275224790209</v>
      </c>
      <c r="J21" s="7">
        <v>1.537473475923125</v>
      </c>
      <c r="K21" s="7">
        <v>1.5677804577677155</v>
      </c>
      <c r="L21" s="7">
        <v>1.5966000864887862</v>
      </c>
      <c r="M21" s="7">
        <v>1.6335749368408388</v>
      </c>
      <c r="N21" s="8">
        <v>1.4902772906876924</v>
      </c>
      <c r="O21" s="6">
        <f>AVERAGE(R21:X21)</f>
        <v>0.15757101570137477</v>
      </c>
      <c r="P21" s="7">
        <f t="shared" si="2"/>
        <v>2.0311655964331023E-2</v>
      </c>
      <c r="Q21" s="27">
        <f t="shared" si="3"/>
        <v>0.12890477270785156</v>
      </c>
      <c r="R21" s="7">
        <v>0.25406777740486103</v>
      </c>
      <c r="S21" s="7">
        <v>0.15559738157079372</v>
      </c>
      <c r="T21" s="7">
        <v>0.14278549770765139</v>
      </c>
      <c r="U21" s="7">
        <v>0.16532092209001797</v>
      </c>
      <c r="V21" s="7">
        <v>0.17203995638919042</v>
      </c>
      <c r="W21" s="7">
        <v>0.14069966969025061</v>
      </c>
      <c r="X21" s="8">
        <v>7.2485905056858188E-2</v>
      </c>
      <c r="Y21" s="6">
        <f>AVERAGE(AB21:AH21)</f>
        <v>0.4024845677153866</v>
      </c>
      <c r="Z21" s="7">
        <f t="shared" si="4"/>
        <v>0.18400142685493684</v>
      </c>
      <c r="AA21" s="27">
        <f t="shared" si="5"/>
        <v>0.4571639302827924</v>
      </c>
      <c r="AB21" s="7">
        <v>0.50403278243376259</v>
      </c>
      <c r="AC21" s="7">
        <v>0.27364371199687576</v>
      </c>
      <c r="AD21" s="7">
        <v>0.17090190087651783</v>
      </c>
      <c r="AE21" s="7">
        <v>0.1405051866006479</v>
      </c>
      <c r="AF21" s="7">
        <v>0.2791213759753034</v>
      </c>
      <c r="AG21" s="7">
        <v>1.4491870161245985</v>
      </c>
      <c r="AH21" s="8">
        <v>0</v>
      </c>
      <c r="AI21" s="6">
        <f>AVERAGE(AL21:AR21)</f>
        <v>0.16307428878219751</v>
      </c>
      <c r="AJ21" s="7">
        <f t="shared" si="6"/>
        <v>2.4712491907158438E-2</v>
      </c>
      <c r="AK21" s="27">
        <f t="shared" si="7"/>
        <v>0.15154131342044064</v>
      </c>
      <c r="AL21" s="7">
        <v>0.16454960888338105</v>
      </c>
      <c r="AM21" s="7">
        <v>0.10132695723211373</v>
      </c>
      <c r="AN21" s="7">
        <v>0.22046334737906953</v>
      </c>
      <c r="AO21" s="7">
        <v>0.17655711741710201</v>
      </c>
      <c r="AP21" s="7">
        <v>0.10153642894544007</v>
      </c>
      <c r="AQ21" s="7">
        <v>0.10707163782103427</v>
      </c>
      <c r="AR21" s="8">
        <v>0.27001492379724207</v>
      </c>
      <c r="AS21" s="6">
        <f>AVERAGE(AV21:BB21)</f>
        <v>1.9428544879417033</v>
      </c>
      <c r="AT21" s="7">
        <f t="shared" si="8"/>
        <v>0.16301244805482057</v>
      </c>
      <c r="AU21" s="27">
        <f t="shared" si="9"/>
        <v>8.3903580564862079E-2</v>
      </c>
      <c r="AV21" s="7">
        <v>1.7215615390672607</v>
      </c>
      <c r="AW21" s="7">
        <v>2.6453759892764124</v>
      </c>
      <c r="AX21" s="7">
        <v>2.1229991067562124</v>
      </c>
      <c r="AY21" s="7">
        <v>2.337324388406798</v>
      </c>
      <c r="AZ21" s="7">
        <v>1.6610249379370441</v>
      </c>
      <c r="BA21" s="7">
        <v>1.4987229995715166</v>
      </c>
      <c r="BB21" s="8">
        <v>1.6129724545766788</v>
      </c>
    </row>
    <row r="22" spans="1:54" s="5" customFormat="1" ht="15" customHeight="1">
      <c r="A22" s="21">
        <v>910.52</v>
      </c>
      <c r="B22" s="21">
        <v>903.50450000000001</v>
      </c>
      <c r="C22" s="44" t="s">
        <v>82</v>
      </c>
      <c r="D22" s="5" t="s">
        <v>28</v>
      </c>
      <c r="E22" s="6">
        <f t="shared" si="10"/>
        <v>0.13538350018528258</v>
      </c>
      <c r="F22" s="7">
        <f t="shared" si="0"/>
        <v>4.9298220923270755E-2</v>
      </c>
      <c r="G22" s="27">
        <f t="shared" si="1"/>
        <v>0.36413758586387857</v>
      </c>
      <c r="H22" s="7">
        <v>0.32126291216410252</v>
      </c>
      <c r="I22" s="7">
        <v>0.31024770389350959</v>
      </c>
      <c r="J22" s="7">
        <v>2.5833144762795867E-3</v>
      </c>
      <c r="K22" s="7">
        <v>7.5618339373437454E-2</v>
      </c>
      <c r="L22" s="7">
        <v>0.13961017870510017</v>
      </c>
      <c r="M22" s="7">
        <v>6.9883749695122926E-2</v>
      </c>
      <c r="N22" s="8">
        <v>2.8478302989425917E-2</v>
      </c>
      <c r="O22" s="6">
        <f t="shared" si="11"/>
        <v>2.3346037276803814E-3</v>
      </c>
      <c r="P22" s="7">
        <f t="shared" si="2"/>
        <v>1.0018887944832173E-3</v>
      </c>
      <c r="Q22" s="27">
        <f t="shared" si="3"/>
        <v>0.42914726066966202</v>
      </c>
      <c r="R22" s="7">
        <v>0</v>
      </c>
      <c r="S22" s="7">
        <v>1.9409082767026904E-3</v>
      </c>
      <c r="T22" s="7">
        <v>0</v>
      </c>
      <c r="U22" s="7">
        <v>2.7484455857740551E-3</v>
      </c>
      <c r="V22" s="7">
        <v>0</v>
      </c>
      <c r="W22" s="7">
        <v>5.0862885510701318E-3</v>
      </c>
      <c r="X22" s="8">
        <v>6.5665836802157916E-3</v>
      </c>
      <c r="Y22" s="6">
        <f t="shared" si="12"/>
        <v>7.2784453164328926E-3</v>
      </c>
      <c r="Z22" s="7">
        <f t="shared" si="4"/>
        <v>3.2417328063607778E-3</v>
      </c>
      <c r="AA22" s="27">
        <f t="shared" si="5"/>
        <v>0.44538808295251781</v>
      </c>
      <c r="AB22" s="7">
        <v>1.0300973310799433E-2</v>
      </c>
      <c r="AC22" s="7">
        <v>0</v>
      </c>
      <c r="AD22" s="7">
        <v>1.4742310768862473E-2</v>
      </c>
      <c r="AE22" s="7">
        <v>4.2007906235225724E-3</v>
      </c>
      <c r="AF22" s="7">
        <v>2.1705042511845768E-2</v>
      </c>
      <c r="AG22" s="7">
        <v>0</v>
      </c>
      <c r="AH22" s="8">
        <v>0</v>
      </c>
      <c r="AI22" s="6">
        <f t="shared" si="13"/>
        <v>5.9480402919241442E-2</v>
      </c>
      <c r="AJ22" s="7">
        <f t="shared" si="6"/>
        <v>1.6082663633529962E-2</v>
      </c>
      <c r="AK22" s="27">
        <f t="shared" si="7"/>
        <v>0.2703859228284976</v>
      </c>
      <c r="AL22" s="7">
        <v>0</v>
      </c>
      <c r="AM22" s="7">
        <v>0</v>
      </c>
      <c r="AN22" s="7">
        <v>8.9875676228138385E-2</v>
      </c>
      <c r="AO22" s="7">
        <v>8.3028626635550926E-2</v>
      </c>
      <c r="AP22" s="7">
        <v>8.7556809050810799E-2</v>
      </c>
      <c r="AQ22" s="7">
        <v>5.7474538041739208E-2</v>
      </c>
      <c r="AR22" s="8">
        <v>9.8427170478450801E-2</v>
      </c>
      <c r="AS22" s="6">
        <f t="shared" si="14"/>
        <v>4.5160190128098167E-2</v>
      </c>
      <c r="AT22" s="7">
        <f t="shared" si="8"/>
        <v>8.7632729258220882E-3</v>
      </c>
      <c r="AU22" s="27">
        <f t="shared" si="9"/>
        <v>0.19404862780614551</v>
      </c>
      <c r="AV22" s="7">
        <v>2.6417324598897937E-2</v>
      </c>
      <c r="AW22" s="7">
        <v>3.1323244188639285E-2</v>
      </c>
      <c r="AX22" s="7">
        <v>8.7895219219253307E-2</v>
      </c>
      <c r="AY22" s="7">
        <v>2.1439119010024106E-2</v>
      </c>
      <c r="AZ22" s="7">
        <v>4.4480444000511862E-2</v>
      </c>
      <c r="BA22" s="7">
        <v>4.249193833770127E-2</v>
      </c>
      <c r="BB22" s="8">
        <v>6.2074041541659436E-2</v>
      </c>
    </row>
    <row r="23" spans="1:54" s="5" customFormat="1">
      <c r="A23" s="21">
        <v>560.65</v>
      </c>
      <c r="B23" s="21">
        <v>1107.6044999999999</v>
      </c>
      <c r="C23" s="44"/>
      <c r="D23" s="5" t="s">
        <v>29</v>
      </c>
      <c r="E23" s="6">
        <f>AVERAGE(H23:N23)</f>
        <v>0.23708496983233762</v>
      </c>
      <c r="F23" s="7">
        <f t="shared" si="0"/>
        <v>4.7886388276725533E-2</v>
      </c>
      <c r="G23" s="27">
        <f t="shared" si="1"/>
        <v>0.20197985688671011</v>
      </c>
      <c r="H23" s="7">
        <v>0.43595761792568</v>
      </c>
      <c r="I23" s="7">
        <v>0.39560865564146336</v>
      </c>
      <c r="J23" s="7">
        <v>0.10443676651896901</v>
      </c>
      <c r="K23" s="7">
        <v>0.20608408058519342</v>
      </c>
      <c r="L23" s="7">
        <v>0.18990398657122651</v>
      </c>
      <c r="M23" s="7">
        <v>0.17111246210643341</v>
      </c>
      <c r="N23" s="8">
        <v>0.15649121947739747</v>
      </c>
      <c r="O23" s="6">
        <f>AVERAGE(R23:X23)</f>
        <v>7.7169249455452407E-2</v>
      </c>
      <c r="P23" s="7">
        <f t="shared" si="2"/>
        <v>1.9327358490587136E-2</v>
      </c>
      <c r="Q23" s="27">
        <f t="shared" si="3"/>
        <v>0.25045414626902995</v>
      </c>
      <c r="R23" s="7">
        <v>0</v>
      </c>
      <c r="S23" s="7">
        <v>8.0309082595825906E-2</v>
      </c>
      <c r="T23" s="7">
        <v>0.10166406879558908</v>
      </c>
      <c r="U23" s="7">
        <v>0.14747680962932314</v>
      </c>
      <c r="V23" s="7">
        <v>1.9912490921524625E-2</v>
      </c>
      <c r="W23" s="7">
        <v>8.4525510789163885E-2</v>
      </c>
      <c r="X23" s="8">
        <v>0.10629678345674018</v>
      </c>
      <c r="Y23" s="6">
        <f>AVERAGE(AB23:AH23)</f>
        <v>0.19742569870271096</v>
      </c>
      <c r="Z23" s="7">
        <f t="shared" si="4"/>
        <v>8.0100608564049575E-2</v>
      </c>
      <c r="AA23" s="27">
        <f t="shared" si="5"/>
        <v>0.40572533915489528</v>
      </c>
      <c r="AB23" s="7">
        <v>0.13895955389257153</v>
      </c>
      <c r="AC23" s="7">
        <v>0</v>
      </c>
      <c r="AD23" s="7">
        <v>0.4208675343903947</v>
      </c>
      <c r="AE23" s="7">
        <v>0.47395726356036411</v>
      </c>
      <c r="AF23" s="7">
        <v>0.34819553907564649</v>
      </c>
      <c r="AG23" s="7">
        <v>0</v>
      </c>
      <c r="AH23" s="8">
        <v>0</v>
      </c>
      <c r="AI23" s="6">
        <f>AVERAGE(AL23:AR23)</f>
        <v>0.59788943588055277</v>
      </c>
      <c r="AJ23" s="7">
        <f t="shared" si="6"/>
        <v>0.14761276575278098</v>
      </c>
      <c r="AK23" s="27">
        <f t="shared" si="7"/>
        <v>0.24688973728960698</v>
      </c>
      <c r="AL23" s="7">
        <v>6.500400221600101E-3</v>
      </c>
      <c r="AM23" s="7">
        <v>0.17426345687412115</v>
      </c>
      <c r="AN23" s="7">
        <v>0.81020341640405202</v>
      </c>
      <c r="AO23" s="7">
        <v>0.78088098953996554</v>
      </c>
      <c r="AP23" s="7">
        <v>1.1487607387408267</v>
      </c>
      <c r="AQ23" s="7">
        <v>0.66031357304401339</v>
      </c>
      <c r="AR23" s="8">
        <v>0.60430347633929049</v>
      </c>
      <c r="AS23" s="6">
        <f>AVERAGE(AV23:BB23)</f>
        <v>0.51516135245954231</v>
      </c>
      <c r="AT23" s="7">
        <f t="shared" si="8"/>
        <v>0.10040402658049319</v>
      </c>
      <c r="AU23" s="27">
        <f t="shared" si="9"/>
        <v>0.19489821218368339</v>
      </c>
      <c r="AV23" s="7">
        <v>0.34759576175808726</v>
      </c>
      <c r="AW23" s="7">
        <v>0.29220085850873218</v>
      </c>
      <c r="AX23" s="7">
        <v>0.91156485708075319</v>
      </c>
      <c r="AY23" s="7">
        <v>0.29159837526710553</v>
      </c>
      <c r="AZ23" s="7">
        <v>0.62466301670413693</v>
      </c>
      <c r="BA23" s="7">
        <v>0.81486725939382743</v>
      </c>
      <c r="BB23" s="8">
        <v>0.32363933850415394</v>
      </c>
    </row>
    <row r="24" spans="1:54" s="5" customFormat="1">
      <c r="A24" s="21">
        <v>662.7</v>
      </c>
      <c r="B24" s="21">
        <v>1311.7045000000001</v>
      </c>
      <c r="C24" s="44"/>
      <c r="D24" s="5" t="s">
        <v>30</v>
      </c>
      <c r="E24" s="6">
        <f>AVERAGE(H24:N24)</f>
        <v>0</v>
      </c>
      <c r="F24" s="7">
        <f t="shared" si="0"/>
        <v>0</v>
      </c>
      <c r="G24" s="27">
        <f t="shared" si="1"/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8">
        <v>0</v>
      </c>
      <c r="O24" s="6">
        <f>AVERAGE(R24:X24)</f>
        <v>2.0937458388825374E-3</v>
      </c>
      <c r="P24" s="7">
        <f t="shared" si="2"/>
        <v>1.2241147126826064E-3</v>
      </c>
      <c r="Q24" s="27">
        <f t="shared" si="3"/>
        <v>0.58465296501123276</v>
      </c>
      <c r="R24" s="7">
        <v>7.8518867936640344E-3</v>
      </c>
      <c r="S24" s="7">
        <v>1.3021693047115224E-3</v>
      </c>
      <c r="T24" s="7">
        <v>0</v>
      </c>
      <c r="U24" s="7">
        <v>0</v>
      </c>
      <c r="V24" s="7">
        <v>5.5021647738022041E-3</v>
      </c>
      <c r="W24" s="7">
        <v>0</v>
      </c>
      <c r="X24" s="8">
        <v>0</v>
      </c>
      <c r="Y24" s="6">
        <f>AVERAGE(AB24:AH24)</f>
        <v>1.4041111346075464E-2</v>
      </c>
      <c r="Z24" s="7">
        <f t="shared" si="4"/>
        <v>1.3766478785906715E-2</v>
      </c>
      <c r="AA24" s="27">
        <f t="shared" si="5"/>
        <v>0.98044082456154658</v>
      </c>
      <c r="AB24" s="7">
        <v>0</v>
      </c>
      <c r="AC24" s="7">
        <v>0</v>
      </c>
      <c r="AD24" s="7">
        <v>1.659706735441197E-3</v>
      </c>
      <c r="AE24" s="7">
        <v>0</v>
      </c>
      <c r="AF24" s="7">
        <v>0</v>
      </c>
      <c r="AG24" s="7">
        <v>0</v>
      </c>
      <c r="AH24" s="8">
        <v>9.6628072687087049E-2</v>
      </c>
      <c r="AI24" s="6">
        <f>AVERAGE(AL24:AR24)</f>
        <v>8.4386007203072991E-3</v>
      </c>
      <c r="AJ24" s="7">
        <f t="shared" si="6"/>
        <v>8.4386007203072991E-3</v>
      </c>
      <c r="AK24" s="27">
        <f t="shared" si="7"/>
        <v>1</v>
      </c>
      <c r="AL24" s="7">
        <v>0</v>
      </c>
      <c r="AM24" s="7">
        <v>5.9070205042151096E-2</v>
      </c>
      <c r="AN24" s="7">
        <v>0</v>
      </c>
      <c r="AO24" s="7">
        <v>0</v>
      </c>
      <c r="AP24" s="7">
        <v>0</v>
      </c>
      <c r="AQ24" s="7">
        <v>0</v>
      </c>
      <c r="AR24" s="8">
        <v>0</v>
      </c>
      <c r="AS24" s="6">
        <f>AVERAGE(AV24:BB24)</f>
        <v>1.3995243945533654E-2</v>
      </c>
      <c r="AT24" s="7">
        <f t="shared" si="8"/>
        <v>6.6453970883682944E-3</v>
      </c>
      <c r="AU24" s="27">
        <f t="shared" si="9"/>
        <v>0.47483252983875718</v>
      </c>
      <c r="AV24" s="7">
        <v>5.5491405414241279E-3</v>
      </c>
      <c r="AW24" s="7">
        <v>4.8657139035011988E-2</v>
      </c>
      <c r="AX24" s="7">
        <v>1.0408045194826375E-2</v>
      </c>
      <c r="AY24" s="7">
        <v>2.6128151276088262E-2</v>
      </c>
      <c r="AZ24" s="7">
        <v>1.3284695269919714E-3</v>
      </c>
      <c r="BA24" s="7">
        <v>5.8957620443928329E-3</v>
      </c>
      <c r="BB24" s="8">
        <v>0</v>
      </c>
    </row>
    <row r="25" spans="1:54" s="5" customFormat="1">
      <c r="A25" s="21"/>
      <c r="B25" s="21"/>
      <c r="C25" s="20"/>
      <c r="E25" s="6"/>
      <c r="F25" s="7"/>
      <c r="G25" s="27"/>
      <c r="H25" s="7"/>
      <c r="I25" s="7"/>
      <c r="J25" s="7"/>
      <c r="K25" s="7"/>
      <c r="L25" s="7"/>
      <c r="M25" s="7"/>
      <c r="N25" s="8"/>
      <c r="O25" s="6"/>
      <c r="P25" s="7"/>
      <c r="Q25" s="27"/>
      <c r="R25" s="7"/>
      <c r="S25" s="7"/>
      <c r="T25" s="7"/>
      <c r="U25" s="7"/>
      <c r="V25" s="7"/>
      <c r="W25" s="7"/>
      <c r="X25" s="8"/>
      <c r="Y25" s="6"/>
      <c r="Z25" s="7"/>
      <c r="AA25" s="27"/>
      <c r="AB25" s="7"/>
      <c r="AC25" s="7"/>
      <c r="AD25" s="7"/>
      <c r="AE25" s="7"/>
      <c r="AF25" s="7"/>
      <c r="AG25" s="7"/>
      <c r="AH25" s="8"/>
      <c r="AI25" s="6"/>
      <c r="AJ25" s="7"/>
      <c r="AK25" s="27"/>
      <c r="AL25" s="7"/>
      <c r="AM25" s="7"/>
      <c r="AN25" s="7"/>
      <c r="AO25" s="7"/>
      <c r="AP25" s="7"/>
      <c r="AQ25" s="7"/>
      <c r="AR25" s="8"/>
      <c r="AS25" s="6"/>
      <c r="AT25" s="7"/>
      <c r="AU25" s="27"/>
      <c r="AV25" s="7"/>
      <c r="AW25" s="7"/>
      <c r="AX25" s="7"/>
      <c r="AY25" s="7"/>
      <c r="AZ25" s="7"/>
      <c r="BA25" s="7"/>
      <c r="BB25" s="8"/>
    </row>
    <row r="26" spans="1:54" s="5" customFormat="1">
      <c r="A26" s="21">
        <v>683.47</v>
      </c>
      <c r="B26" s="21">
        <v>1352.7345</v>
      </c>
      <c r="C26" s="44" t="s">
        <v>83</v>
      </c>
      <c r="D26" s="5" t="s">
        <v>31</v>
      </c>
      <c r="E26" s="6">
        <f t="shared" ref="E26:E36" si="15">AVERAGE(H26:N26)</f>
        <v>0.21228280296729776</v>
      </c>
      <c r="F26" s="7">
        <f t="shared" si="0"/>
        <v>1.2942144563765356E-2</v>
      </c>
      <c r="G26" s="27">
        <f t="shared" si="1"/>
        <v>6.0966523820392075E-2</v>
      </c>
      <c r="H26" s="7">
        <v>0.21875788732367343</v>
      </c>
      <c r="I26" s="7">
        <v>0.232340941863765</v>
      </c>
      <c r="J26" s="7">
        <v>0.22479639548425823</v>
      </c>
      <c r="K26" s="7">
        <v>0.20796132538592271</v>
      </c>
      <c r="L26" s="7">
        <v>0.26259091486159325</v>
      </c>
      <c r="M26" s="7">
        <v>0.1813676228610151</v>
      </c>
      <c r="N26" s="8">
        <v>0.15816453299085642</v>
      </c>
      <c r="O26" s="6">
        <f t="shared" ref="O26:O36" si="16">AVERAGE(R26:X26)</f>
        <v>1.2684004482236388E-2</v>
      </c>
      <c r="P26" s="7">
        <f t="shared" si="2"/>
        <v>3.1740092056367565E-3</v>
      </c>
      <c r="Q26" s="27">
        <f t="shared" si="3"/>
        <v>0.25023715578797467</v>
      </c>
      <c r="R26" s="7">
        <v>1.3887848273199751E-2</v>
      </c>
      <c r="S26" s="7">
        <v>1.5121042560371058E-2</v>
      </c>
      <c r="T26" s="7">
        <v>7.1542433057328395E-3</v>
      </c>
      <c r="U26" s="7">
        <v>1.4646990684939085E-2</v>
      </c>
      <c r="V26" s="7">
        <v>5.2908212970677283E-3</v>
      </c>
      <c r="W26" s="7">
        <v>4.0989829795738926E-3</v>
      </c>
      <c r="X26" s="8">
        <v>2.8588102274770367E-2</v>
      </c>
      <c r="Y26" s="6">
        <f t="shared" ref="Y26:Y36" si="17">AVERAGE(AB26:AH26)</f>
        <v>5.7604420638469989E-2</v>
      </c>
      <c r="Z26" s="7">
        <f t="shared" si="4"/>
        <v>2.8196355976220187E-2</v>
      </c>
      <c r="AA26" s="27">
        <f t="shared" si="5"/>
        <v>0.48948250262219983</v>
      </c>
      <c r="AB26" s="7">
        <v>0.20191967907153874</v>
      </c>
      <c r="AC26" s="7">
        <v>0</v>
      </c>
      <c r="AD26" s="7">
        <v>5.7301942700572442E-2</v>
      </c>
      <c r="AE26" s="7">
        <v>3.8876715529552221E-2</v>
      </c>
      <c r="AF26" s="7">
        <v>0.1051326071676265</v>
      </c>
      <c r="AG26" s="7">
        <v>0</v>
      </c>
      <c r="AH26" s="8">
        <v>0</v>
      </c>
      <c r="AI26" s="6">
        <f t="shared" ref="AI26:AI36" si="18">AVERAGE(AL26:AR26)</f>
        <v>0.12491619643987213</v>
      </c>
      <c r="AJ26" s="7">
        <f t="shared" si="6"/>
        <v>3.0126943475299334E-2</v>
      </c>
      <c r="AK26" s="27">
        <f t="shared" si="7"/>
        <v>0.24117723989299344</v>
      </c>
      <c r="AL26" s="7">
        <v>1.9559871132308285E-3</v>
      </c>
      <c r="AM26" s="7">
        <v>9.7870067072106048E-2</v>
      </c>
      <c r="AN26" s="7">
        <v>9.5320464358117057E-2</v>
      </c>
      <c r="AO26" s="7">
        <v>7.0258743150667324E-2</v>
      </c>
      <c r="AP26" s="7">
        <v>0.21160210564829135</v>
      </c>
      <c r="AQ26" s="7">
        <v>0.19745984907644359</v>
      </c>
      <c r="AR26" s="8">
        <v>0.19994615866024867</v>
      </c>
      <c r="AS26" s="6">
        <f t="shared" ref="AS26:AS36" si="19">AVERAGE(AV26:BB26)</f>
        <v>0.12632600715159223</v>
      </c>
      <c r="AT26" s="7">
        <f t="shared" si="8"/>
        <v>2.893743059790839E-2</v>
      </c>
      <c r="AU26" s="27">
        <f t="shared" si="9"/>
        <v>0.22906946281602361</v>
      </c>
      <c r="AV26" s="7">
        <v>6.2763742829867117E-2</v>
      </c>
      <c r="AW26" s="7">
        <v>7.8115723987720403E-2</v>
      </c>
      <c r="AX26" s="7">
        <v>4.7485097455249509E-2</v>
      </c>
      <c r="AY26" s="7">
        <v>7.5088050127602876E-2</v>
      </c>
      <c r="AZ26" s="7">
        <v>0.19422312957271934</v>
      </c>
      <c r="BA26" s="7">
        <v>0.20271853719980701</v>
      </c>
      <c r="BB26" s="8">
        <v>0.22388776888817946</v>
      </c>
    </row>
    <row r="27" spans="1:54" s="5" customFormat="1">
      <c r="A27" s="21">
        <v>785.6</v>
      </c>
      <c r="B27" s="21">
        <v>1556.8344999999999</v>
      </c>
      <c r="C27" s="44"/>
      <c r="D27" s="5" t="s">
        <v>32</v>
      </c>
      <c r="E27" s="6">
        <f t="shared" si="15"/>
        <v>0.35190421748288031</v>
      </c>
      <c r="F27" s="7">
        <f t="shared" si="0"/>
        <v>1.2644660858677628E-2</v>
      </c>
      <c r="G27" s="27">
        <f t="shared" si="1"/>
        <v>3.5932109450472198E-2</v>
      </c>
      <c r="H27" s="7">
        <v>0.3617906307345381</v>
      </c>
      <c r="I27" s="7">
        <v>0.35289214798271407</v>
      </c>
      <c r="J27" s="7">
        <v>0.30150424676121101</v>
      </c>
      <c r="K27" s="7">
        <v>0.40466583690541669</v>
      </c>
      <c r="L27" s="7">
        <v>0.3723520189653568</v>
      </c>
      <c r="M27" s="7">
        <v>0.34745583791011658</v>
      </c>
      <c r="N27" s="8">
        <v>0.32266880312080887</v>
      </c>
      <c r="O27" s="6">
        <f t="shared" si="16"/>
        <v>4.4167961877490024E-2</v>
      </c>
      <c r="P27" s="7">
        <f t="shared" si="2"/>
        <v>9.5278825868685794E-3</v>
      </c>
      <c r="Q27" s="27">
        <f t="shared" si="3"/>
        <v>0.21571931739337097</v>
      </c>
      <c r="R27" s="7">
        <v>6.1622018005847809E-2</v>
      </c>
      <c r="S27" s="7">
        <v>1.8992956221986344E-2</v>
      </c>
      <c r="T27" s="7">
        <v>8.6368653746314333E-2</v>
      </c>
      <c r="U27" s="7">
        <v>2.1865521752108166E-2</v>
      </c>
      <c r="V27" s="7">
        <v>3.6857652266814075E-2</v>
      </c>
      <c r="W27" s="7">
        <v>2.5443727304289267E-2</v>
      </c>
      <c r="X27" s="8">
        <v>5.8025203845070122E-2</v>
      </c>
      <c r="Y27" s="6">
        <f t="shared" si="17"/>
        <v>0.18555123358947048</v>
      </c>
      <c r="Z27" s="7">
        <f t="shared" si="4"/>
        <v>6.9408729980900044E-2</v>
      </c>
      <c r="AA27" s="27">
        <f t="shared" si="5"/>
        <v>0.37406773664715098</v>
      </c>
      <c r="AB27" s="7">
        <v>0.5180494079722352</v>
      </c>
      <c r="AC27" s="7">
        <v>7.2861749257762565E-2</v>
      </c>
      <c r="AD27" s="7">
        <v>6.5506030115829922E-2</v>
      </c>
      <c r="AE27" s="7">
        <v>7.3517721685791751E-2</v>
      </c>
      <c r="AF27" s="7">
        <v>0.21468353839382484</v>
      </c>
      <c r="AG27" s="7">
        <v>0.33701199728279535</v>
      </c>
      <c r="AH27" s="8">
        <v>1.722819041805386E-2</v>
      </c>
      <c r="AI27" s="6">
        <f t="shared" si="18"/>
        <v>0.20139164101005</v>
      </c>
      <c r="AJ27" s="7">
        <f t="shared" si="6"/>
        <v>3.8034194533933252E-2</v>
      </c>
      <c r="AK27" s="27">
        <f t="shared" si="7"/>
        <v>0.1888568678579626</v>
      </c>
      <c r="AL27" s="7">
        <v>3.2467035609983576E-2</v>
      </c>
      <c r="AM27" s="7">
        <v>0.19065218436682987</v>
      </c>
      <c r="AN27" s="7">
        <v>0.24203946240972021</v>
      </c>
      <c r="AO27" s="7">
        <v>0.13394420798882667</v>
      </c>
      <c r="AP27" s="7">
        <v>0.21464335141246665</v>
      </c>
      <c r="AQ27" s="7">
        <v>0.23856741561321845</v>
      </c>
      <c r="AR27" s="8">
        <v>0.35742782966930448</v>
      </c>
      <c r="AS27" s="6">
        <f t="shared" si="19"/>
        <v>0.18754436006820305</v>
      </c>
      <c r="AT27" s="7">
        <f t="shared" si="8"/>
        <v>3.0974362378526042E-2</v>
      </c>
      <c r="AU27" s="27">
        <f t="shared" si="9"/>
        <v>0.16515752522369531</v>
      </c>
      <c r="AV27" s="7">
        <v>0.13838407709852943</v>
      </c>
      <c r="AW27" s="7">
        <v>9.2034709039291132E-2</v>
      </c>
      <c r="AX27" s="7">
        <v>0.14982593337390068</v>
      </c>
      <c r="AY27" s="7">
        <v>0.12291788969578506</v>
      </c>
      <c r="AZ27" s="7">
        <v>0.22877097502374322</v>
      </c>
      <c r="BA27" s="7">
        <v>0.30233702408246105</v>
      </c>
      <c r="BB27" s="8">
        <v>0.27853991216371099</v>
      </c>
    </row>
    <row r="28" spans="1:54" s="5" customFormat="1">
      <c r="A28" s="21">
        <v>668.53</v>
      </c>
      <c r="B28" s="21">
        <v>1322.7245</v>
      </c>
      <c r="C28" s="44"/>
      <c r="D28" s="5" t="s">
        <v>33</v>
      </c>
      <c r="E28" s="6">
        <f t="shared" si="15"/>
        <v>0.31442701833499692</v>
      </c>
      <c r="F28" s="7">
        <f t="shared" si="0"/>
        <v>3.0821368908783862E-2</v>
      </c>
      <c r="G28" s="27">
        <f t="shared" si="1"/>
        <v>9.8023920056215241E-2</v>
      </c>
      <c r="H28" s="7">
        <v>0.30116343336052964</v>
      </c>
      <c r="I28" s="7">
        <v>0.14346240942578201</v>
      </c>
      <c r="J28" s="7">
        <v>0.33761607213691042</v>
      </c>
      <c r="K28" s="7">
        <v>0.39860965049070285</v>
      </c>
      <c r="L28" s="7">
        <v>0.36389937099464481</v>
      </c>
      <c r="M28" s="7">
        <v>0.33293870191795971</v>
      </c>
      <c r="N28" s="8">
        <v>0.3232994900184491</v>
      </c>
      <c r="O28" s="6">
        <f t="shared" si="16"/>
        <v>4.4624170967576593E-2</v>
      </c>
      <c r="P28" s="7">
        <f t="shared" si="2"/>
        <v>5.2418311350041595E-3</v>
      </c>
      <c r="Q28" s="27">
        <f t="shared" si="3"/>
        <v>0.1174661852835947</v>
      </c>
      <c r="R28" s="7">
        <v>3.6955614248972209E-2</v>
      </c>
      <c r="S28" s="7">
        <v>5.8256562280086355E-2</v>
      </c>
      <c r="T28" s="7">
        <v>2.6153196629516335E-2</v>
      </c>
      <c r="U28" s="7">
        <v>3.6711216917234515E-2</v>
      </c>
      <c r="V28" s="7">
        <v>3.8461109811698285E-2</v>
      </c>
      <c r="W28" s="7">
        <v>5.0356999968351288E-2</v>
      </c>
      <c r="X28" s="8">
        <v>6.5474496917177175E-2</v>
      </c>
      <c r="Y28" s="6">
        <f t="shared" si="17"/>
        <v>0.17261357650246456</v>
      </c>
      <c r="Z28" s="7">
        <f t="shared" si="4"/>
        <v>4.7150420086049027E-2</v>
      </c>
      <c r="AA28" s="27">
        <f t="shared" si="5"/>
        <v>0.27315591879515816</v>
      </c>
      <c r="AB28" s="7">
        <v>0.3267547060000846</v>
      </c>
      <c r="AC28" s="7">
        <v>2.4676779960005505E-2</v>
      </c>
      <c r="AD28" s="7">
        <v>0.19199073869261707</v>
      </c>
      <c r="AE28" s="7">
        <v>0.19540201807765534</v>
      </c>
      <c r="AF28" s="7">
        <v>0.30299794079406883</v>
      </c>
      <c r="AG28" s="7">
        <v>0.16647285199282055</v>
      </c>
      <c r="AH28" s="8">
        <v>0</v>
      </c>
      <c r="AI28" s="6">
        <f t="shared" si="18"/>
        <v>0.38240582448008092</v>
      </c>
      <c r="AJ28" s="7">
        <f t="shared" si="6"/>
        <v>6.8855268893095428E-2</v>
      </c>
      <c r="AK28" s="27">
        <f t="shared" si="7"/>
        <v>0.18005810708221057</v>
      </c>
      <c r="AL28" s="7">
        <v>2.7144004297319075E-2</v>
      </c>
      <c r="AM28" s="7">
        <v>0.35350400385878872</v>
      </c>
      <c r="AN28" s="7">
        <v>0.54014312522290353</v>
      </c>
      <c r="AO28" s="7">
        <v>0.29737829947804295</v>
      </c>
      <c r="AP28" s="7">
        <v>0.46276216890613409</v>
      </c>
      <c r="AQ28" s="7">
        <v>0.43961578123686923</v>
      </c>
      <c r="AR28" s="8">
        <v>0.55629338836050879</v>
      </c>
      <c r="AS28" s="6">
        <f t="shared" si="19"/>
        <v>0.41602434595998405</v>
      </c>
      <c r="AT28" s="7">
        <f t="shared" si="8"/>
        <v>2.3828829712161888E-2</v>
      </c>
      <c r="AU28" s="27">
        <f t="shared" si="9"/>
        <v>5.7277488549802087E-2</v>
      </c>
      <c r="AV28" s="7">
        <v>0.30745109624240935</v>
      </c>
      <c r="AW28" s="7">
        <v>0.42389279692963344</v>
      </c>
      <c r="AX28" s="7">
        <v>0.40241324558309943</v>
      </c>
      <c r="AY28" s="7">
        <v>0.39730162503995076</v>
      </c>
      <c r="AZ28" s="7">
        <v>0.45130677401910713</v>
      </c>
      <c r="BA28" s="7">
        <v>0.51705270367996092</v>
      </c>
      <c r="BB28" s="8">
        <v>0.41275218022572729</v>
      </c>
    </row>
    <row r="29" spans="1:54" s="5" customFormat="1">
      <c r="A29" s="21">
        <v>770.56</v>
      </c>
      <c r="B29" s="21">
        <v>1526.8244999999999</v>
      </c>
      <c r="C29" s="44"/>
      <c r="D29" s="5" t="s">
        <v>34</v>
      </c>
      <c r="E29" s="6">
        <f t="shared" si="15"/>
        <v>0.12244059500797232</v>
      </c>
      <c r="F29" s="7">
        <f t="shared" si="0"/>
        <v>2.1696809236478154E-2</v>
      </c>
      <c r="G29" s="27">
        <f t="shared" si="1"/>
        <v>0.17720274256316246</v>
      </c>
      <c r="H29" s="7">
        <v>0.12065260492198093</v>
      </c>
      <c r="I29" s="7">
        <v>6.0196342987076872E-2</v>
      </c>
      <c r="J29" s="7">
        <v>0.16574789629561196</v>
      </c>
      <c r="K29" s="7">
        <v>0.10764066805757667</v>
      </c>
      <c r="L29" s="7">
        <v>0.11397086991296627</v>
      </c>
      <c r="M29" s="7">
        <v>6.456310831301286E-2</v>
      </c>
      <c r="N29" s="8">
        <v>0.22431267456758075</v>
      </c>
      <c r="O29" s="6">
        <f t="shared" si="16"/>
        <v>2.2688888537720029E-2</v>
      </c>
      <c r="P29" s="7">
        <f t="shared" si="2"/>
        <v>4.267979659221148E-3</v>
      </c>
      <c r="Q29" s="27">
        <f t="shared" si="3"/>
        <v>0.18810880277919645</v>
      </c>
      <c r="R29" s="7">
        <v>1.1407907504617091E-2</v>
      </c>
      <c r="S29" s="7">
        <v>1.7582871847483562E-2</v>
      </c>
      <c r="T29" s="7">
        <v>2.6300715148162242E-2</v>
      </c>
      <c r="U29" s="7">
        <v>1.695888156131533E-2</v>
      </c>
      <c r="V29" s="7">
        <v>2.7944272585735227E-2</v>
      </c>
      <c r="W29" s="7">
        <v>1.4306295393117023E-2</v>
      </c>
      <c r="X29" s="8">
        <v>4.4321275723609742E-2</v>
      </c>
      <c r="Y29" s="6">
        <f t="shared" si="17"/>
        <v>8.7319757091121719E-2</v>
      </c>
      <c r="Z29" s="7">
        <f t="shared" si="4"/>
        <v>4.3458076719765329E-2</v>
      </c>
      <c r="AA29" s="27">
        <f t="shared" si="5"/>
        <v>0.49768893280835697</v>
      </c>
      <c r="AB29" s="7">
        <v>0.22206431259045972</v>
      </c>
      <c r="AC29" s="7">
        <v>0</v>
      </c>
      <c r="AD29" s="7">
        <v>7.0284583543420084E-2</v>
      </c>
      <c r="AE29" s="7">
        <v>4.1977986132060684E-2</v>
      </c>
      <c r="AF29" s="7">
        <v>0.27691141737191155</v>
      </c>
      <c r="AG29" s="7">
        <v>0</v>
      </c>
      <c r="AH29" s="8">
        <v>0</v>
      </c>
      <c r="AI29" s="6">
        <f t="shared" si="18"/>
        <v>0.19824685485511975</v>
      </c>
      <c r="AJ29" s="7">
        <f t="shared" si="6"/>
        <v>4.7690036766562825E-2</v>
      </c>
      <c r="AK29" s="27">
        <f t="shared" si="7"/>
        <v>0.24055885679202857</v>
      </c>
      <c r="AL29" s="7">
        <v>1.2365705893568441E-2</v>
      </c>
      <c r="AM29" s="7">
        <v>0.21122009212494069</v>
      </c>
      <c r="AN29" s="7">
        <v>0.1337473149611485</v>
      </c>
      <c r="AO29" s="7">
        <v>9.9701815281187781E-2</v>
      </c>
      <c r="AP29" s="7">
        <v>0.25110430392992272</v>
      </c>
      <c r="AQ29" s="7">
        <v>0.29470817933723542</v>
      </c>
      <c r="AR29" s="8">
        <v>0.38488057245783486</v>
      </c>
      <c r="AS29" s="6">
        <f t="shared" si="19"/>
        <v>0.17676861171033129</v>
      </c>
      <c r="AT29" s="7">
        <f t="shared" si="8"/>
        <v>4.5011404392162918E-2</v>
      </c>
      <c r="AU29" s="27">
        <f t="shared" si="9"/>
        <v>0.25463459805818123</v>
      </c>
      <c r="AV29" s="7">
        <v>6.7540978102608812E-2</v>
      </c>
      <c r="AW29" s="7">
        <v>7.1860681075185659E-2</v>
      </c>
      <c r="AX29" s="7">
        <v>0.13264889953327785</v>
      </c>
      <c r="AY29" s="7">
        <v>6.252340831757397E-2</v>
      </c>
      <c r="AZ29" s="7">
        <v>0.28980125220737485</v>
      </c>
      <c r="BA29" s="7">
        <v>0.28752766545193392</v>
      </c>
      <c r="BB29" s="8">
        <v>0.32547739728436387</v>
      </c>
    </row>
    <row r="30" spans="1:54" s="5" customFormat="1">
      <c r="A30" s="21">
        <v>574.13</v>
      </c>
      <c r="B30" s="21">
        <v>1700.9145000000001</v>
      </c>
      <c r="C30" s="44"/>
      <c r="D30" s="5" t="s">
        <v>35</v>
      </c>
      <c r="E30" s="6">
        <f t="shared" si="15"/>
        <v>6.8764496580720161E-2</v>
      </c>
      <c r="F30" s="7">
        <f t="shared" si="0"/>
        <v>3.7338821582485422E-2</v>
      </c>
      <c r="G30" s="27">
        <f t="shared" si="1"/>
        <v>0.54299563639871529</v>
      </c>
      <c r="H30" s="7">
        <v>0</v>
      </c>
      <c r="I30" s="7">
        <v>0</v>
      </c>
      <c r="J30" s="7">
        <v>0.16994053946527349</v>
      </c>
      <c r="K30" s="7">
        <v>4.483864885275201E-2</v>
      </c>
      <c r="L30" s="7">
        <v>0</v>
      </c>
      <c r="M30" s="7">
        <v>2.0958303760167669E-2</v>
      </c>
      <c r="N30" s="8">
        <v>0.245613983986848</v>
      </c>
      <c r="O30" s="6">
        <f t="shared" si="16"/>
        <v>1.4858560773131638E-2</v>
      </c>
      <c r="P30" s="7">
        <f t="shared" si="2"/>
        <v>2.7034435540239355E-3</v>
      </c>
      <c r="Q30" s="27">
        <f t="shared" si="3"/>
        <v>0.18194518266617749</v>
      </c>
      <c r="R30" s="7">
        <v>1.3864882580318821E-2</v>
      </c>
      <c r="S30" s="7">
        <v>1.0207322038040548E-2</v>
      </c>
      <c r="T30" s="7">
        <v>2.667166670214716E-2</v>
      </c>
      <c r="U30" s="7">
        <v>1.4733465554068912E-2</v>
      </c>
      <c r="V30" s="7">
        <v>2.2109740419383676E-2</v>
      </c>
      <c r="W30" s="7">
        <v>9.5946265405865323E-3</v>
      </c>
      <c r="X30" s="8">
        <v>6.8282215773758162E-3</v>
      </c>
      <c r="Y30" s="6">
        <f t="shared" si="17"/>
        <v>3.9613409088342162E-2</v>
      </c>
      <c r="Z30" s="7">
        <f t="shared" si="4"/>
        <v>1.8436700997217285E-2</v>
      </c>
      <c r="AA30" s="27">
        <f t="shared" si="5"/>
        <v>0.46541566155292163</v>
      </c>
      <c r="AB30" s="7">
        <v>6.4897549901242274E-2</v>
      </c>
      <c r="AC30" s="7">
        <v>0</v>
      </c>
      <c r="AD30" s="7">
        <v>3.8547679980556013E-2</v>
      </c>
      <c r="AE30" s="7">
        <v>3.9746103941951473E-2</v>
      </c>
      <c r="AF30" s="7">
        <v>0.13410252979464535</v>
      </c>
      <c r="AG30" s="7">
        <v>0</v>
      </c>
      <c r="AH30" s="8">
        <v>0</v>
      </c>
      <c r="AI30" s="6">
        <f t="shared" si="18"/>
        <v>0.10098725904328461</v>
      </c>
      <c r="AJ30" s="7">
        <f t="shared" si="6"/>
        <v>3.2590716373294436E-2</v>
      </c>
      <c r="AK30" s="27">
        <f t="shared" si="7"/>
        <v>0.32272107077711237</v>
      </c>
      <c r="AL30" s="7">
        <v>4.9664520982343587E-3</v>
      </c>
      <c r="AM30" s="7">
        <v>9.2246540050218387E-2</v>
      </c>
      <c r="AN30" s="7">
        <v>0.10892419013270262</v>
      </c>
      <c r="AO30" s="7">
        <v>8.4990737468682562E-2</v>
      </c>
      <c r="AP30" s="7">
        <v>0.10641172120485402</v>
      </c>
      <c r="AQ30" s="7">
        <v>3.3857657364455146E-2</v>
      </c>
      <c r="AR30" s="8">
        <v>0.27551351498384519</v>
      </c>
      <c r="AS30" s="6">
        <f t="shared" si="19"/>
        <v>0.15907552270077671</v>
      </c>
      <c r="AT30" s="7">
        <f t="shared" si="8"/>
        <v>2.2869969742242095E-2</v>
      </c>
      <c r="AU30" s="27">
        <f t="shared" si="9"/>
        <v>0.14376799996603393</v>
      </c>
      <c r="AV30" s="7">
        <v>0.10052084262309721</v>
      </c>
      <c r="AW30" s="7">
        <v>0.12047353010212684</v>
      </c>
      <c r="AX30" s="7">
        <v>0.20213204348132335</v>
      </c>
      <c r="AY30" s="7">
        <v>0.19370687204213208</v>
      </c>
      <c r="AZ30" s="7">
        <v>0.10402394636389488</v>
      </c>
      <c r="BA30" s="7">
        <v>0.13235050506806464</v>
      </c>
      <c r="BB30" s="8">
        <v>0.260320919224798</v>
      </c>
    </row>
    <row r="31" spans="1:54" s="5" customFormat="1">
      <c r="A31" s="21">
        <v>959.76</v>
      </c>
      <c r="B31" s="21">
        <v>1905.0145</v>
      </c>
      <c r="C31" s="44"/>
      <c r="D31" s="5" t="s">
        <v>36</v>
      </c>
      <c r="E31" s="6">
        <f t="shared" si="15"/>
        <v>2.2641668002290217E-2</v>
      </c>
      <c r="F31" s="7">
        <f t="shared" si="0"/>
        <v>1.3666135430547694E-2</v>
      </c>
      <c r="G31" s="27">
        <f t="shared" si="1"/>
        <v>0.60358342102557805</v>
      </c>
      <c r="H31" s="7">
        <v>0</v>
      </c>
      <c r="I31" s="7">
        <v>0</v>
      </c>
      <c r="J31" s="7">
        <v>7.8126651105347819E-2</v>
      </c>
      <c r="K31" s="7">
        <v>7.7824314249465565E-3</v>
      </c>
      <c r="L31" s="7">
        <v>0</v>
      </c>
      <c r="M31" s="7">
        <v>0</v>
      </c>
      <c r="N31" s="8">
        <v>7.2582593485737132E-2</v>
      </c>
      <c r="O31" s="6">
        <f t="shared" si="16"/>
        <v>2.442166325663484E-3</v>
      </c>
      <c r="P31" s="7">
        <f t="shared" si="2"/>
        <v>1.5242445259589829E-3</v>
      </c>
      <c r="Q31" s="27">
        <f t="shared" si="3"/>
        <v>0.62413624737245466</v>
      </c>
      <c r="R31" s="7">
        <v>0</v>
      </c>
      <c r="S31" s="7">
        <v>5.8910748472991003E-4</v>
      </c>
      <c r="T31" s="7">
        <v>1.0656289126780877E-2</v>
      </c>
      <c r="U31" s="7">
        <v>4.963914953767753E-3</v>
      </c>
      <c r="V31" s="7">
        <v>0</v>
      </c>
      <c r="W31" s="7">
        <v>0</v>
      </c>
      <c r="X31" s="8">
        <v>8.858527143658485E-4</v>
      </c>
      <c r="Y31" s="6">
        <f t="shared" si="17"/>
        <v>7.8802460881401502E-3</v>
      </c>
      <c r="Z31" s="7">
        <f t="shared" si="4"/>
        <v>4.1886003237809636E-3</v>
      </c>
      <c r="AA31" s="27">
        <f t="shared" si="5"/>
        <v>0.53153166499265159</v>
      </c>
      <c r="AB31" s="7">
        <v>2.4789711552032408E-2</v>
      </c>
      <c r="AC31" s="7">
        <v>0</v>
      </c>
      <c r="AD31" s="7">
        <v>0</v>
      </c>
      <c r="AE31" s="7">
        <v>0</v>
      </c>
      <c r="AF31" s="7">
        <v>2.2106709044754074E-2</v>
      </c>
      <c r="AG31" s="7">
        <v>0</v>
      </c>
      <c r="AH31" s="8">
        <v>8.2653020201945617E-3</v>
      </c>
      <c r="AI31" s="6">
        <f t="shared" si="18"/>
        <v>1.1866401014138038E-2</v>
      </c>
      <c r="AJ31" s="7">
        <f t="shared" si="6"/>
        <v>7.8447797098096603E-3</v>
      </c>
      <c r="AK31" s="27">
        <f t="shared" si="7"/>
        <v>0.66109174133447202</v>
      </c>
      <c r="AL31" s="7">
        <v>2.3698780076185188E-3</v>
      </c>
      <c r="AM31" s="7">
        <v>0</v>
      </c>
      <c r="AN31" s="7">
        <v>2.7919027715020646E-2</v>
      </c>
      <c r="AO31" s="7">
        <v>0</v>
      </c>
      <c r="AP31" s="7">
        <v>0</v>
      </c>
      <c r="AQ31" s="7">
        <v>0</v>
      </c>
      <c r="AR31" s="8">
        <v>5.2775901376327108E-2</v>
      </c>
      <c r="AS31" s="6">
        <f t="shared" si="19"/>
        <v>4.1731412619617193E-2</v>
      </c>
      <c r="AT31" s="7">
        <f t="shared" si="8"/>
        <v>1.1179519499304734E-2</v>
      </c>
      <c r="AU31" s="27">
        <f t="shared" si="9"/>
        <v>0.2678921895409177</v>
      </c>
      <c r="AV31" s="7">
        <v>3.5008359158293104E-2</v>
      </c>
      <c r="AW31" s="7">
        <v>4.6865973750578216E-2</v>
      </c>
      <c r="AX31" s="7">
        <v>9.1040769848477424E-3</v>
      </c>
      <c r="AY31" s="7">
        <v>3.4218730033097916E-2</v>
      </c>
      <c r="AZ31" s="7">
        <v>2.0956435869940997E-2</v>
      </c>
      <c r="BA31" s="7">
        <v>4.4071736862028664E-2</v>
      </c>
      <c r="BB31" s="8">
        <v>0.10189457567853367</v>
      </c>
    </row>
    <row r="32" spans="1:54" s="5" customFormat="1">
      <c r="A32" s="21">
        <v>1046.79</v>
      </c>
      <c r="B32" s="21">
        <v>2079.1044999999999</v>
      </c>
      <c r="C32" s="44"/>
      <c r="D32" s="5" t="s">
        <v>37</v>
      </c>
      <c r="E32" s="6">
        <f t="shared" si="15"/>
        <v>1.4743060469605333E-2</v>
      </c>
      <c r="F32" s="7">
        <f t="shared" si="0"/>
        <v>1.0218169731318691E-2</v>
      </c>
      <c r="G32" s="27">
        <f t="shared" si="1"/>
        <v>0.6930833494432671</v>
      </c>
      <c r="H32" s="7">
        <v>0</v>
      </c>
      <c r="I32" s="7">
        <v>0</v>
      </c>
      <c r="J32" s="7">
        <v>3.4549324142085461E-2</v>
      </c>
      <c r="K32" s="7">
        <v>0</v>
      </c>
      <c r="L32" s="7">
        <v>0</v>
      </c>
      <c r="M32" s="7">
        <v>0</v>
      </c>
      <c r="N32" s="8">
        <v>6.8652099145151871E-2</v>
      </c>
      <c r="O32" s="6">
        <f t="shared" si="16"/>
        <v>2.3744820879633135E-3</v>
      </c>
      <c r="P32" s="7">
        <f t="shared" si="2"/>
        <v>1.6917950960663429E-3</v>
      </c>
      <c r="Q32" s="27">
        <f t="shared" si="3"/>
        <v>0.71249014875385386</v>
      </c>
      <c r="R32" s="7">
        <v>0</v>
      </c>
      <c r="S32" s="7">
        <v>6.7942166431369264E-4</v>
      </c>
      <c r="T32" s="7">
        <v>1.2312947287359526E-2</v>
      </c>
      <c r="U32" s="7">
        <v>1.0992414373810783E-3</v>
      </c>
      <c r="V32" s="7">
        <v>0</v>
      </c>
      <c r="W32" s="7">
        <v>0</v>
      </c>
      <c r="X32" s="8">
        <v>2.5297642266888989E-3</v>
      </c>
      <c r="Y32" s="6">
        <f t="shared" si="17"/>
        <v>1.4473743248635261E-2</v>
      </c>
      <c r="Z32" s="7">
        <f t="shared" si="4"/>
        <v>1.3649502717722481E-2</v>
      </c>
      <c r="AA32" s="27">
        <f t="shared" si="5"/>
        <v>0.94305270469748748</v>
      </c>
      <c r="AB32" s="7">
        <v>0</v>
      </c>
      <c r="AC32" s="7">
        <v>0</v>
      </c>
      <c r="AD32" s="7">
        <v>5.0570429228199935E-3</v>
      </c>
      <c r="AE32" s="7">
        <v>0</v>
      </c>
      <c r="AF32" s="7">
        <v>9.6259159817626824E-2</v>
      </c>
      <c r="AG32" s="7">
        <v>0</v>
      </c>
      <c r="AH32" s="8">
        <v>0</v>
      </c>
      <c r="AI32" s="6">
        <f t="shared" si="18"/>
        <v>5.2833893622033959E-2</v>
      </c>
      <c r="AJ32" s="7">
        <f t="shared" si="6"/>
        <v>3.5248009709285863E-2</v>
      </c>
      <c r="AK32" s="27">
        <f t="shared" si="7"/>
        <v>0.66714768291440019</v>
      </c>
      <c r="AL32" s="7">
        <v>8.3182600721183771E-4</v>
      </c>
      <c r="AM32" s="7">
        <v>0</v>
      </c>
      <c r="AN32" s="7">
        <v>0.13075620496761095</v>
      </c>
      <c r="AO32" s="7">
        <v>4.5766951600109389E-3</v>
      </c>
      <c r="AP32" s="7">
        <v>0</v>
      </c>
      <c r="AQ32" s="7">
        <v>0</v>
      </c>
      <c r="AR32" s="8">
        <v>0.23367252921940401</v>
      </c>
      <c r="AS32" s="6">
        <f t="shared" si="19"/>
        <v>5.1248152849160275E-2</v>
      </c>
      <c r="AT32" s="7">
        <f t="shared" si="8"/>
        <v>1.9073558534298752E-2</v>
      </c>
      <c r="AU32" s="27">
        <f t="shared" si="9"/>
        <v>0.37218040990547197</v>
      </c>
      <c r="AV32" s="7">
        <v>9.3984315106372448E-3</v>
      </c>
      <c r="AW32" s="7">
        <v>1.6265113089393112E-2</v>
      </c>
      <c r="AX32" s="7">
        <v>4.8818106354401147E-2</v>
      </c>
      <c r="AY32" s="7">
        <v>2.2238700666579327E-2</v>
      </c>
      <c r="AZ32" s="7">
        <v>2.8430055635997448E-2</v>
      </c>
      <c r="BA32" s="7">
        <v>8.2559177492644187E-2</v>
      </c>
      <c r="BB32" s="8">
        <v>0.1510274851944694</v>
      </c>
    </row>
    <row r="33" spans="1:54" s="5" customFormat="1">
      <c r="A33" s="21">
        <v>767.88</v>
      </c>
      <c r="B33" s="21">
        <v>2283.2044999999998</v>
      </c>
      <c r="C33" s="44"/>
      <c r="D33" s="5" t="s">
        <v>38</v>
      </c>
      <c r="E33" s="6">
        <f t="shared" si="15"/>
        <v>5.2188709001536673E-2</v>
      </c>
      <c r="F33" s="7">
        <f t="shared" si="0"/>
        <v>2.7228096832171162E-2</v>
      </c>
      <c r="G33" s="27">
        <f t="shared" si="1"/>
        <v>0.52172390068835472</v>
      </c>
      <c r="H33" s="7">
        <v>0</v>
      </c>
      <c r="I33" s="7">
        <v>0</v>
      </c>
      <c r="J33" s="7">
        <v>0.11333966671981385</v>
      </c>
      <c r="K33" s="7">
        <v>2.1175194236618563E-2</v>
      </c>
      <c r="L33" s="7">
        <v>1.8887037862427583E-2</v>
      </c>
      <c r="M33" s="7">
        <v>2.2003280861454557E-2</v>
      </c>
      <c r="N33" s="8">
        <v>0.18991578333044215</v>
      </c>
      <c r="O33" s="6">
        <f t="shared" si="16"/>
        <v>5.2527668472914634E-3</v>
      </c>
      <c r="P33" s="7">
        <f t="shared" si="2"/>
        <v>2.1111945881704297E-3</v>
      </c>
      <c r="Q33" s="27">
        <f t="shared" si="3"/>
        <v>0.40192048296585753</v>
      </c>
      <c r="R33" s="7">
        <v>0</v>
      </c>
      <c r="S33" s="7">
        <v>4.2039892351740686E-3</v>
      </c>
      <c r="T33" s="7">
        <v>1.1399475628879548E-2</v>
      </c>
      <c r="U33" s="7">
        <v>1.2671205491188544E-2</v>
      </c>
      <c r="V33" s="7">
        <v>0</v>
      </c>
      <c r="W33" s="7">
        <v>0</v>
      </c>
      <c r="X33" s="8">
        <v>8.4946975757980766E-3</v>
      </c>
      <c r="Y33" s="6">
        <f t="shared" si="17"/>
        <v>3.4085547048085099E-2</v>
      </c>
      <c r="Z33" s="7">
        <f t="shared" si="4"/>
        <v>1.8071634577244755E-2</v>
      </c>
      <c r="AA33" s="27">
        <f t="shared" si="5"/>
        <v>0.53018467187135865</v>
      </c>
      <c r="AB33" s="7">
        <v>0.11011391089904156</v>
      </c>
      <c r="AC33" s="7">
        <v>0</v>
      </c>
      <c r="AD33" s="7">
        <v>2.4448456170550376E-2</v>
      </c>
      <c r="AE33" s="7">
        <v>8.921215551364492E-3</v>
      </c>
      <c r="AF33" s="7">
        <v>9.5115246715639298E-2</v>
      </c>
      <c r="AG33" s="7">
        <v>0</v>
      </c>
      <c r="AH33" s="8">
        <v>0</v>
      </c>
      <c r="AI33" s="6">
        <f t="shared" si="18"/>
        <v>5.8432770315556506E-2</v>
      </c>
      <c r="AJ33" s="7">
        <f t="shared" si="6"/>
        <v>3.1609941555086264E-2</v>
      </c>
      <c r="AK33" s="27">
        <f t="shared" si="7"/>
        <v>0.54096256919502539</v>
      </c>
      <c r="AL33" s="7">
        <v>1.8551360281429663E-3</v>
      </c>
      <c r="AM33" s="7">
        <v>1.2982314043983539E-2</v>
      </c>
      <c r="AN33" s="7">
        <v>0.21382123946119616</v>
      </c>
      <c r="AO33" s="7">
        <v>6.9258777699102211E-3</v>
      </c>
      <c r="AP33" s="7">
        <v>2.6691189210052552E-2</v>
      </c>
      <c r="AQ33" s="7">
        <v>8.3905618758205215E-3</v>
      </c>
      <c r="AR33" s="8">
        <v>0.13836307381978957</v>
      </c>
      <c r="AS33" s="6">
        <f t="shared" si="19"/>
        <v>4.4739563783097229E-2</v>
      </c>
      <c r="AT33" s="7">
        <f t="shared" si="8"/>
        <v>1.7821048174363641E-2</v>
      </c>
      <c r="AU33" s="27">
        <f t="shared" si="9"/>
        <v>0.39832860822609312</v>
      </c>
      <c r="AV33" s="7">
        <v>2.5527619159076753E-2</v>
      </c>
      <c r="AW33" s="7">
        <v>1.56478372023185E-2</v>
      </c>
      <c r="AX33" s="7">
        <v>2.1258508111131249E-2</v>
      </c>
      <c r="AY33" s="7">
        <v>1.9276447220804929E-2</v>
      </c>
      <c r="AZ33" s="7">
        <v>3.3202077280063483E-2</v>
      </c>
      <c r="BA33" s="7">
        <v>4.9769415903521214E-2</v>
      </c>
      <c r="BB33" s="8">
        <v>0.14849504160476446</v>
      </c>
    </row>
    <row r="34" spans="1:54" s="5" customFormat="1" ht="15" customHeight="1">
      <c r="A34" s="21">
        <v>836.39</v>
      </c>
      <c r="B34" s="21">
        <v>2487.3045000000002</v>
      </c>
      <c r="C34" s="44"/>
      <c r="D34" s="5" t="s">
        <v>39</v>
      </c>
      <c r="E34" s="6">
        <f t="shared" si="15"/>
        <v>0</v>
      </c>
      <c r="F34" s="7">
        <f t="shared" si="0"/>
        <v>0</v>
      </c>
      <c r="G34" s="27">
        <f t="shared" si="1"/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8">
        <v>0</v>
      </c>
      <c r="O34" s="6">
        <f t="shared" si="16"/>
        <v>0</v>
      </c>
      <c r="P34" s="7">
        <f t="shared" si="2"/>
        <v>0</v>
      </c>
      <c r="Q34" s="27">
        <f t="shared" si="3"/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8">
        <v>0</v>
      </c>
      <c r="Y34" s="6">
        <f t="shared" si="17"/>
        <v>5.3676480824950881E-3</v>
      </c>
      <c r="Z34" s="7">
        <f t="shared" si="4"/>
        <v>3.5332594056452483E-3</v>
      </c>
      <c r="AA34" s="27">
        <f t="shared" si="5"/>
        <v>0.65825094181711974</v>
      </c>
      <c r="AB34" s="7">
        <v>2.1958591207174579E-2</v>
      </c>
      <c r="AC34" s="7">
        <v>0</v>
      </c>
      <c r="AD34" s="7">
        <v>0</v>
      </c>
      <c r="AE34" s="7">
        <v>0</v>
      </c>
      <c r="AF34" s="7">
        <v>1.5614945370291034E-2</v>
      </c>
      <c r="AG34" s="7">
        <v>0</v>
      </c>
      <c r="AH34" s="8">
        <v>0</v>
      </c>
      <c r="AI34" s="6">
        <f t="shared" si="18"/>
        <v>1.7304068757049009E-2</v>
      </c>
      <c r="AJ34" s="7">
        <f t="shared" si="6"/>
        <v>1.1859147812030761E-2</v>
      </c>
      <c r="AK34" s="27">
        <f t="shared" si="7"/>
        <v>0.68533868990781732</v>
      </c>
      <c r="AL34" s="7">
        <v>2.1887771044128436E-3</v>
      </c>
      <c r="AM34" s="7">
        <v>0</v>
      </c>
      <c r="AN34" s="7">
        <v>2.6132340185743026E-2</v>
      </c>
      <c r="AO34" s="7">
        <v>7.6185272438051774E-3</v>
      </c>
      <c r="AP34" s="7">
        <v>0</v>
      </c>
      <c r="AQ34" s="7">
        <v>0</v>
      </c>
      <c r="AR34" s="8">
        <v>8.5188836765382012E-2</v>
      </c>
      <c r="AS34" s="6">
        <f t="shared" si="19"/>
        <v>9.9347620712524568E-3</v>
      </c>
      <c r="AT34" s="7">
        <f t="shared" si="8"/>
        <v>4.2914130698592486E-3</v>
      </c>
      <c r="AU34" s="27">
        <f t="shared" si="9"/>
        <v>0.43195932012071209</v>
      </c>
      <c r="AV34" s="7">
        <v>3.1993381931806522E-2</v>
      </c>
      <c r="AW34" s="7">
        <v>0</v>
      </c>
      <c r="AX34" s="7">
        <v>5.675815835655987E-3</v>
      </c>
      <c r="AY34" s="7">
        <v>0</v>
      </c>
      <c r="AZ34" s="7">
        <v>3.8363323122193277E-3</v>
      </c>
      <c r="BA34" s="7">
        <v>1.4655268000380533E-2</v>
      </c>
      <c r="BB34" s="8">
        <v>1.3382536418704823E-2</v>
      </c>
    </row>
    <row r="35" spans="1:54" s="5" customFormat="1">
      <c r="A35" s="21">
        <v>826.28</v>
      </c>
      <c r="B35" s="21">
        <v>2457.2945</v>
      </c>
      <c r="C35" s="44"/>
      <c r="D35" s="5" t="s">
        <v>40</v>
      </c>
      <c r="E35" s="6">
        <f t="shared" si="15"/>
        <v>6.6916358236634174E-3</v>
      </c>
      <c r="F35" s="7">
        <f t="shared" si="0"/>
        <v>5.4818664376579205E-3</v>
      </c>
      <c r="G35" s="27">
        <f t="shared" si="1"/>
        <v>0.81921171177196639</v>
      </c>
      <c r="H35" s="7">
        <v>0</v>
      </c>
      <c r="I35" s="7">
        <v>0</v>
      </c>
      <c r="J35" s="7">
        <v>7.9526731467761819E-3</v>
      </c>
      <c r="K35" s="7">
        <v>0</v>
      </c>
      <c r="L35" s="7">
        <v>0</v>
      </c>
      <c r="M35" s="7">
        <v>0</v>
      </c>
      <c r="N35" s="8">
        <v>3.8888777618867741E-2</v>
      </c>
      <c r="O35" s="6">
        <f t="shared" si="16"/>
        <v>1.2301467262329436E-2</v>
      </c>
      <c r="P35" s="7">
        <f t="shared" si="2"/>
        <v>6.10115542884702E-3</v>
      </c>
      <c r="Q35" s="27">
        <f t="shared" si="3"/>
        <v>0.4959697326131558</v>
      </c>
      <c r="R35" s="7">
        <v>0</v>
      </c>
      <c r="S35" s="7">
        <v>5.5536491316155508E-3</v>
      </c>
      <c r="T35" s="7">
        <v>4.5998603165715336E-2</v>
      </c>
      <c r="U35" s="7">
        <v>3.20932794900934E-3</v>
      </c>
      <c r="V35" s="7">
        <v>7.2589541143413244E-3</v>
      </c>
      <c r="W35" s="7">
        <v>4.2080844226861525E-3</v>
      </c>
      <c r="X35" s="8">
        <v>1.9881652052938348E-2</v>
      </c>
      <c r="Y35" s="6">
        <f t="shared" si="17"/>
        <v>4.7638533663370349E-2</v>
      </c>
      <c r="Z35" s="7">
        <f t="shared" si="4"/>
        <v>3.1796805455347146E-2</v>
      </c>
      <c r="AA35" s="27">
        <f t="shared" si="5"/>
        <v>0.6674597853920925</v>
      </c>
      <c r="AB35" s="7">
        <v>8.487527310846571E-2</v>
      </c>
      <c r="AC35" s="7">
        <v>0</v>
      </c>
      <c r="AD35" s="7">
        <v>3.1255753243274943E-3</v>
      </c>
      <c r="AE35" s="7">
        <v>2.0244229712774942E-2</v>
      </c>
      <c r="AF35" s="7">
        <v>0.22522465749802428</v>
      </c>
      <c r="AG35" s="7">
        <v>0</v>
      </c>
      <c r="AH35" s="8">
        <v>0</v>
      </c>
      <c r="AI35" s="6">
        <f t="shared" si="18"/>
        <v>0.1513918194448787</v>
      </c>
      <c r="AJ35" s="7">
        <f t="shared" si="6"/>
        <v>7.042399647276619E-2</v>
      </c>
      <c r="AK35" s="27">
        <f t="shared" si="7"/>
        <v>0.4651770269423795</v>
      </c>
      <c r="AL35" s="7">
        <v>1.983600977982313E-3</v>
      </c>
      <c r="AM35" s="7">
        <v>9.2822977634162113E-2</v>
      </c>
      <c r="AN35" s="7">
        <v>0.50152618330698184</v>
      </c>
      <c r="AO35" s="7">
        <v>1.2532072306271243E-2</v>
      </c>
      <c r="AP35" s="7">
        <v>0.11112451111072259</v>
      </c>
      <c r="AQ35" s="7">
        <v>3.1372931506217838E-2</v>
      </c>
      <c r="AR35" s="8">
        <v>0.30838045927181296</v>
      </c>
      <c r="AS35" s="6">
        <f t="shared" si="19"/>
        <v>5.0756085503734748E-2</v>
      </c>
      <c r="AT35" s="7">
        <f t="shared" si="8"/>
        <v>1.9923778981752578E-2</v>
      </c>
      <c r="AU35" s="27">
        <f t="shared" si="9"/>
        <v>0.39253970797819981</v>
      </c>
      <c r="AV35" s="7">
        <v>2.6750851948663914E-2</v>
      </c>
      <c r="AW35" s="7">
        <v>1.8101268587744836E-2</v>
      </c>
      <c r="AX35" s="7">
        <v>2.1079990306301817E-2</v>
      </c>
      <c r="AY35" s="7">
        <v>2.5037466918941445E-2</v>
      </c>
      <c r="AZ35" s="7">
        <v>4.8749376001630235E-2</v>
      </c>
      <c r="BA35" s="7">
        <v>4.8717161641769827E-2</v>
      </c>
      <c r="BB35" s="8">
        <v>0.16685648312109116</v>
      </c>
    </row>
    <row r="36" spans="1:54" s="5" customFormat="1">
      <c r="A36" s="21">
        <v>894.24</v>
      </c>
      <c r="B36" s="21">
        <v>2661.3944999999999</v>
      </c>
      <c r="C36" s="44"/>
      <c r="D36" s="5" t="s">
        <v>41</v>
      </c>
      <c r="E36" s="6">
        <f t="shared" si="15"/>
        <v>0</v>
      </c>
      <c r="F36" s="7">
        <f t="shared" si="0"/>
        <v>0</v>
      </c>
      <c r="G36" s="27">
        <f t="shared" si="1"/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8">
        <v>0</v>
      </c>
      <c r="O36" s="6">
        <f t="shared" si="16"/>
        <v>0</v>
      </c>
      <c r="P36" s="7">
        <f t="shared" si="2"/>
        <v>0</v>
      </c>
      <c r="Q36" s="27">
        <f t="shared" si="3"/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8">
        <v>0</v>
      </c>
      <c r="Y36" s="6">
        <f t="shared" si="17"/>
        <v>2.4540093006113935E-2</v>
      </c>
      <c r="Z36" s="7">
        <f t="shared" si="4"/>
        <v>1.7784106281643015E-2</v>
      </c>
      <c r="AA36" s="27">
        <f t="shared" si="5"/>
        <v>0.72469596090007771</v>
      </c>
      <c r="AB36" s="7">
        <v>0.12293586127701916</v>
      </c>
      <c r="AC36" s="7">
        <v>0</v>
      </c>
      <c r="AD36" s="7">
        <v>0</v>
      </c>
      <c r="AE36" s="7">
        <v>0</v>
      </c>
      <c r="AF36" s="7">
        <v>4.8844789765778385E-2</v>
      </c>
      <c r="AG36" s="7">
        <v>0</v>
      </c>
      <c r="AH36" s="8">
        <v>0</v>
      </c>
      <c r="AI36" s="6">
        <f t="shared" si="18"/>
        <v>1.9438523737614906E-2</v>
      </c>
      <c r="AJ36" s="7">
        <f t="shared" si="6"/>
        <v>1.1876561343863085E-2</v>
      </c>
      <c r="AK36" s="27">
        <f t="shared" si="7"/>
        <v>0.61098062302339895</v>
      </c>
      <c r="AL36" s="7">
        <v>6.5818819700583699E-3</v>
      </c>
      <c r="AM36" s="7">
        <v>0</v>
      </c>
      <c r="AN36" s="7">
        <v>5.6307573863251477E-2</v>
      </c>
      <c r="AO36" s="7">
        <v>0</v>
      </c>
      <c r="AP36" s="7">
        <v>0</v>
      </c>
      <c r="AQ36" s="7">
        <v>0</v>
      </c>
      <c r="AR36" s="8">
        <v>7.3180210329994486E-2</v>
      </c>
      <c r="AS36" s="6">
        <f t="shared" si="19"/>
        <v>1.275370718745002E-2</v>
      </c>
      <c r="AT36" s="7">
        <f t="shared" si="8"/>
        <v>3.1151493206089294E-3</v>
      </c>
      <c r="AU36" s="27">
        <f t="shared" si="9"/>
        <v>0.2442544175449094</v>
      </c>
      <c r="AV36" s="7">
        <v>1.4957664780935126E-2</v>
      </c>
      <c r="AW36" s="7">
        <v>0</v>
      </c>
      <c r="AX36" s="7">
        <v>2.6469458250160158E-2</v>
      </c>
      <c r="AY36" s="7">
        <v>1.0093648298499748E-2</v>
      </c>
      <c r="AZ36" s="7">
        <v>7.3301171172472984E-3</v>
      </c>
      <c r="BA36" s="7">
        <v>1.6507781466994744E-2</v>
      </c>
      <c r="BB36" s="8">
        <v>1.3917280398313067E-2</v>
      </c>
    </row>
  </sheetData>
  <sortState xmlns:xlrd2="http://schemas.microsoft.com/office/spreadsheetml/2017/richdata2" ref="A19:AW71">
    <sortCondition ref="D19:D71"/>
  </sortState>
  <mergeCells count="10">
    <mergeCell ref="C6:C9"/>
    <mergeCell ref="C10:C13"/>
    <mergeCell ref="C22:C24"/>
    <mergeCell ref="C26:C36"/>
    <mergeCell ref="C14:C21"/>
    <mergeCell ref="O1:X1"/>
    <mergeCell ref="Y1:AH1"/>
    <mergeCell ref="AI1:AR1"/>
    <mergeCell ref="AS1:BB1"/>
    <mergeCell ref="E1:N1"/>
  </mergeCells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O-Glycans-Normalized1</vt:lpstr>
      <vt:lpstr>O-Glycan-Comparison-All</vt:lpstr>
      <vt:lpstr>O-Glycan-Comparison-NoNeutrals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Osman Sheikh</dc:creator>
  <cp:lastModifiedBy>Microsoft Office User</cp:lastModifiedBy>
  <dcterms:created xsi:type="dcterms:W3CDTF">2018-04-19T14:19:01Z</dcterms:created>
  <dcterms:modified xsi:type="dcterms:W3CDTF">2019-05-15T02:06:30Z</dcterms:modified>
</cp:coreProperties>
</file>